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tabRatio="576" activeTab="0"/>
  </bookViews>
  <sheets>
    <sheet name="Форма 7" sheetId="1" r:id="rId1"/>
    <sheet name="свод разд2" sheetId="2" r:id="rId2"/>
    <sheet name="Свод разд 3" sheetId="3" r:id="rId3"/>
    <sheet name="Свод разд 4" sheetId="4" r:id="rId4"/>
    <sheet name="Свод разд 4а" sheetId="5" r:id="rId5"/>
    <sheet name="Лист1" sheetId="6" r:id="rId6"/>
  </sheets>
  <definedNames>
    <definedName name="_xlnm.Print_Titles" localSheetId="2">'Свод разд 3'!$2:$4</definedName>
    <definedName name="_xlnm.Print_Titles" localSheetId="4">'Свод разд 4а'!$2:$2</definedName>
    <definedName name="_xlnm.Print_Titles" localSheetId="1">'свод разд2'!$2:$5</definedName>
  </definedNames>
  <calcPr fullCalcOnLoad="1"/>
</workbook>
</file>

<file path=xl/sharedStrings.xml><?xml version="1.0" encoding="utf-8"?>
<sst xmlns="http://schemas.openxmlformats.org/spreadsheetml/2006/main" count="755" uniqueCount="193">
  <si>
    <t>№№ п/п</t>
  </si>
  <si>
    <t>Предприятия, учре ждения, организации</t>
  </si>
  <si>
    <t>Общее количество</t>
  </si>
  <si>
    <t>в том числе</t>
  </si>
  <si>
    <t>всего</t>
  </si>
  <si>
    <t>женщин</t>
  </si>
  <si>
    <t>Количество первичных профсоюзных организаций</t>
  </si>
  <si>
    <t>*</t>
  </si>
  <si>
    <t>В том числе профсоюзных организаций студентов, учащихся</t>
  </si>
  <si>
    <t>Количество вновь созданных первичных профсоюзных организаций</t>
  </si>
  <si>
    <t>Всего работающих</t>
  </si>
  <si>
    <t>Из них членов профсоюзов</t>
  </si>
  <si>
    <t>В том числе, впервые принятых в члены профсоюзов</t>
  </si>
  <si>
    <t>Всего учащихся учебных заведений</t>
  </si>
  <si>
    <t>Всего работающих и учащихся</t>
  </si>
  <si>
    <t>Процент охвата профсоюзным членством  работающих и учащихся</t>
  </si>
  <si>
    <t>молодежи до 35 лет</t>
  </si>
  <si>
    <t>Форма № 7</t>
  </si>
  <si>
    <t xml:space="preserve">Утверждена </t>
  </si>
  <si>
    <t>СВОДНЫЙ СТАТИСТИЧЕСКИЙ ОТЧЕТ</t>
  </si>
  <si>
    <t>I. Общие сведения</t>
  </si>
  <si>
    <t>II. Профсоюзные организации и профсоюзное членство</t>
  </si>
  <si>
    <t>Членов профсоюзов – неработающих пенсионеров</t>
  </si>
  <si>
    <t>Всего членов профсоюзов</t>
  </si>
  <si>
    <t>Вышли из профсоюзов по собственному желанию</t>
  </si>
  <si>
    <t>Исключено из профсоюзов</t>
  </si>
  <si>
    <t>В том числе:</t>
  </si>
  <si>
    <t>Наименование показателей</t>
  </si>
  <si>
    <t>Всего</t>
  </si>
  <si>
    <t>освобожденных (штатных) работников</t>
  </si>
  <si>
    <t>Всего председателей первичных профсоюзных организаций</t>
  </si>
  <si>
    <t>Членов профкомов (без председателей)</t>
  </si>
  <si>
    <t xml:space="preserve">Членов всех комиссий профкомов </t>
  </si>
  <si>
    <t>Членов ревизионных комиссий первичных профорганизаций</t>
  </si>
  <si>
    <t>Председателей цеховых комитетов, профбюро</t>
  </si>
  <si>
    <t>Членов цеховых комитетов, профбюро (без председателей)</t>
  </si>
  <si>
    <t>Профгрупоргов</t>
  </si>
  <si>
    <t>III. Профсоюзные кадры и  актив</t>
  </si>
  <si>
    <t>№№п/п</t>
  </si>
  <si>
    <t>Прошли обучение</t>
  </si>
  <si>
    <t>в том числе:</t>
  </si>
  <si>
    <t>Профсоюзные освобожденные (штатные) работники, всего:</t>
  </si>
  <si>
    <t>Председатели первичных профсоюзных организаций</t>
  </si>
  <si>
    <t>Председатели районных, городских организаций профсоюзов</t>
  </si>
  <si>
    <t>Председатели республиканских, краевых, областных, дорожных, бассейновых организаций профсоюзов</t>
  </si>
  <si>
    <t>Специалисты аппаратов профорганов всех уровней</t>
  </si>
  <si>
    <t>Профсоюзный актив, всего:</t>
  </si>
  <si>
    <t>Неосвобожденные председатели первичных профсоюзных организаций</t>
  </si>
  <si>
    <t>Профгрупорги</t>
  </si>
  <si>
    <t>V. Сведения об организации подготовки, повышения квалификации и переподготовки профсоюзных кадров и актива</t>
  </si>
  <si>
    <t>2.</t>
  </si>
  <si>
    <t xml:space="preserve">Количество школ профсоюзного актива первичных профсоюзных организаций </t>
  </si>
  <si>
    <t>в них обучено (чел.)</t>
  </si>
  <si>
    <t>Доля финансовых средств, израсходованных на обучение кадров и актива (%)</t>
  </si>
  <si>
    <t>Дата заполнения «_____» _______________20___ г.</t>
  </si>
  <si>
    <t xml:space="preserve">                                   </t>
  </si>
  <si>
    <t>П, У, О</t>
  </si>
  <si>
    <t>мол.</t>
  </si>
  <si>
    <t>женщ.</t>
  </si>
  <si>
    <t>Количество вновь созданных ППО</t>
  </si>
  <si>
    <t>Наименование организаций</t>
  </si>
  <si>
    <t>%</t>
  </si>
  <si>
    <t>Всего председателей ППО</t>
  </si>
  <si>
    <t>В том числе, председателей ППО предприятий, учреждений, организаций</t>
  </si>
  <si>
    <t>В том числе, председателей ППО студентов, учащихся</t>
  </si>
  <si>
    <t>Председатели ППО</t>
  </si>
  <si>
    <t>Неосвобожденные председатели ППО</t>
  </si>
  <si>
    <t xml:space="preserve">V. Сведения о школах профсоюзного актива первичных профсоюзных организаций </t>
  </si>
  <si>
    <t>М.П.</t>
  </si>
  <si>
    <t xml:space="preserve">                                                    (подпись)                                                              (Ф. И. О.)</t>
  </si>
  <si>
    <r>
      <t>Председатель</t>
    </r>
    <r>
      <rPr>
        <sz val="14"/>
        <rFont val="Times New Roman Cyr"/>
        <family val="1"/>
      </rPr>
      <t xml:space="preserve"> _____________________________         _________________________________</t>
    </r>
  </si>
  <si>
    <t>кол-во предпр без малых пред и с/х</t>
  </si>
  <si>
    <t>Всего :</t>
  </si>
  <si>
    <t>1.1</t>
  </si>
  <si>
    <t>первичных профорганизаций, численностью менее 50% от общего числа работающих</t>
  </si>
  <si>
    <t>профсоюзных организаций студентов, учащихся</t>
  </si>
  <si>
    <t>1.2</t>
  </si>
  <si>
    <t>2</t>
  </si>
  <si>
    <t>3</t>
  </si>
  <si>
    <t>4</t>
  </si>
  <si>
    <t>4.1</t>
  </si>
  <si>
    <t>5</t>
  </si>
  <si>
    <t>Всего студентов, учащихся учебных заведений</t>
  </si>
  <si>
    <t>6</t>
  </si>
  <si>
    <t>6.1</t>
  </si>
  <si>
    <t>Всего работающих, студентов и учащихся</t>
  </si>
  <si>
    <t>7</t>
  </si>
  <si>
    <t>8</t>
  </si>
  <si>
    <t>Процент охвата профсоюзным членством  работающих,студентов и учащихся</t>
  </si>
  <si>
    <t>9</t>
  </si>
  <si>
    <t>10</t>
  </si>
  <si>
    <t xml:space="preserve"> председателей первичных профсоюзных организаций студентов, учащихся</t>
  </si>
  <si>
    <t>1.3</t>
  </si>
  <si>
    <t>1.4</t>
  </si>
  <si>
    <t>Председателей межрегиональных, объединенных профсоюзных организаций</t>
  </si>
  <si>
    <t>Специалистов аппарата межрегиональных, объединенных профсоюзных организаций</t>
  </si>
  <si>
    <t>Председателей городских, районных организаций профсоюзов</t>
  </si>
  <si>
    <t>11</t>
  </si>
  <si>
    <t>Специалистов аппарата городских, районных организаций профсоюзов</t>
  </si>
  <si>
    <t>13</t>
  </si>
  <si>
    <t>14</t>
  </si>
  <si>
    <t>Председатель общероссийского, межрегионального профсоюза</t>
  </si>
  <si>
    <t>15</t>
  </si>
  <si>
    <t>Специалистов аппарата общероссийского, межрегионального профсоюза</t>
  </si>
  <si>
    <t>16</t>
  </si>
  <si>
    <t>Уполномоченных представителей (доверенных лиц) общероссийского, межрегионального профсоюза</t>
  </si>
  <si>
    <t>Председатель территориального объединения организаций профсоюзов</t>
  </si>
  <si>
    <t>17</t>
  </si>
  <si>
    <t>18</t>
  </si>
  <si>
    <t>Специалистов аппарата профобъединения</t>
  </si>
  <si>
    <t>Председателей координационных советов организаций профсоюзов в муниципальных образования</t>
  </si>
  <si>
    <t>IV. Сведения об организации подготовки, повышения квалификации и переподготовки профсоюзных кадров и актива</t>
  </si>
  <si>
    <t>Председатели цеховых профсоюзных организаций</t>
  </si>
  <si>
    <t>1.5</t>
  </si>
  <si>
    <t>1.6</t>
  </si>
  <si>
    <t>2.1</t>
  </si>
  <si>
    <t>2.2</t>
  </si>
  <si>
    <t>Председатели ревизионной комиссии первичной профсоюзной организации</t>
  </si>
  <si>
    <t>2.3</t>
  </si>
  <si>
    <t>2.4</t>
  </si>
  <si>
    <t>Председатели координационных советов организаций профсоюзов в муниципальных образованиях</t>
  </si>
  <si>
    <t>Наименование органиазций</t>
  </si>
  <si>
    <t>Образовательные организации высшего образования</t>
  </si>
  <si>
    <t>Профессиональные образовательные организации</t>
  </si>
  <si>
    <t>ПОУ</t>
  </si>
  <si>
    <t>ООВО</t>
  </si>
  <si>
    <t>ППО, численностью менее 50% от общего числа работающих</t>
  </si>
  <si>
    <t>Профсоюзных организаций студентов, учащихся</t>
  </si>
  <si>
    <t>Процент охвата профчленством  работающих, студентов и учащихся</t>
  </si>
  <si>
    <t>В том числе, председателей малочисленных до 15 чел. ППО</t>
  </si>
  <si>
    <t>Председателей цеховых профсоюзных организаций</t>
  </si>
  <si>
    <t>Специалистов аппарата городских, районных оргнизаций профсоюзов</t>
  </si>
  <si>
    <t>Председатель общеросийского, межрегионального профсоюза</t>
  </si>
  <si>
    <t>Специалистов аппарата общеросийского межрегионального профсоюза</t>
  </si>
  <si>
    <t>Председателей координационных советов  организаций профсоюзов в муниципальных образованиях</t>
  </si>
  <si>
    <t>на краткосрочных семинарах</t>
  </si>
  <si>
    <t>по дополнительным образовательным программам или программам повышения квалификации объемом более 16 часов</t>
  </si>
  <si>
    <t>прошли профессиональную переподготовку по дополнительным профессиональным программам объемом свыше 250 часов</t>
  </si>
  <si>
    <t xml:space="preserve"> (по программам более 16 часов)</t>
  </si>
  <si>
    <t xml:space="preserve"> (по программам свыше 250 часов)</t>
  </si>
  <si>
    <t>краткосрочные семинары</t>
  </si>
  <si>
    <t xml:space="preserve">    Отчет составляется ежегодно на основании отчетов первичных профсоюзных организаций по форме № 2  и представляется каждой республиканской, краевой,  межрегиональной, областной,  дорожной, бассейновой,         районной, городской  организацией профсоюза, межрегиональной  профсоюзной организацией, объединенной   профсоюзной организацией или иной аналогичной структурной  организацией Профсоюза в вышестоящую организацию Профсоюза и в территориальное объединение   организаций профсоюзов не позднее 1 февраля.
              Общероссийские, межрегиональные профсоюзы и территориальные объединения организаций профсоюзов представляют сводный отчет в ФНПР не позднее 1 марта.
</t>
  </si>
  <si>
    <t xml:space="preserve">постановлением Генерального Совета ФНПР </t>
  </si>
  <si>
    <t>Членов профсоюза - временно не работающих</t>
  </si>
  <si>
    <t>12</t>
  </si>
  <si>
    <t xml:space="preserve">Членов профсоюзов –временно не работающих </t>
  </si>
  <si>
    <t>Председателей республиканских, краевых, областных, дорожных, бассейновых организаций профсоюзов                                   ( в том числе гг. Москва, Санкт-Петербург, Севастополь)</t>
  </si>
  <si>
    <t>19</t>
  </si>
  <si>
    <t>Специалистов аппарата республиканских, краевых, областных, дорожных, бассейновых организаций профсоюзов  (в том числе гг. Москва, Санкт-Петербург, Севастополь)</t>
  </si>
  <si>
    <t>Председателей республиканских, краевых, областных, дорожных, бассейновых организаций профсоюзов( в том числе гг. Москва, Санкт-Петербург, Севастополь)</t>
  </si>
  <si>
    <t>председателей малочисленных до 15 чел. первичных профорганизаций</t>
  </si>
  <si>
    <t xml:space="preserve">В том числе:   </t>
  </si>
  <si>
    <t>председателей первичных профсоюзных организаций предприятий, учреждений, организаций</t>
  </si>
  <si>
    <t>Председатели межрегиональных, объединенных профсоюзных организаций</t>
  </si>
  <si>
    <t>от 03.04.2017   № 6-2</t>
  </si>
  <si>
    <t>общероссийских, межрегиональных профсоюзов, территориального объединения организаций профсоюзов</t>
  </si>
  <si>
    <t>Автомобильного траснпорта</t>
  </si>
  <si>
    <t>Государственные учреждения</t>
  </si>
  <si>
    <t>Жизнеобеспечение</t>
  </si>
  <si>
    <t>Культуры</t>
  </si>
  <si>
    <t>Здравоохранение</t>
  </si>
  <si>
    <t>Образование</t>
  </si>
  <si>
    <t>Строительства</t>
  </si>
  <si>
    <t>АПК</t>
  </si>
  <si>
    <t>Связи</t>
  </si>
  <si>
    <t>Электропрофсоюз</t>
  </si>
  <si>
    <t>Холбос</t>
  </si>
  <si>
    <t>Торговое единство</t>
  </si>
  <si>
    <t>Природопользование</t>
  </si>
  <si>
    <t>Авиационных работников</t>
  </si>
  <si>
    <t>Ленский баскомфлот</t>
  </si>
  <si>
    <t>Профзолото</t>
  </si>
  <si>
    <t>Нефтегазстройпрофсоюз</t>
  </si>
  <si>
    <t>Лесные отрасли</t>
  </si>
  <si>
    <t>Физкультуры и спорта</t>
  </si>
  <si>
    <t>Профалмаз</t>
  </si>
  <si>
    <t>Железные дороги Якутии</t>
  </si>
  <si>
    <t>Якутуголь</t>
  </si>
  <si>
    <t>ОПК работнико науки</t>
  </si>
  <si>
    <t>ППО ТФОМС</t>
  </si>
  <si>
    <t>Государственных учреждений</t>
  </si>
  <si>
    <t>ОПК работников науки</t>
  </si>
  <si>
    <t>ТФОМС</t>
  </si>
  <si>
    <t xml:space="preserve">Автомобильного траснпорта </t>
  </si>
  <si>
    <t>Лесных отраслей</t>
  </si>
  <si>
    <t xml:space="preserve"> </t>
  </si>
  <si>
    <r>
      <t xml:space="preserve">Наименование организации </t>
    </r>
    <r>
      <rPr>
        <u val="single"/>
        <sz val="12"/>
        <rFont val="Times New Roman Cyr"/>
        <family val="0"/>
      </rPr>
      <t>Федерация профсоюзов Республики Саха (Якутия)</t>
    </r>
  </si>
  <si>
    <t>Адрес Республика Саха (Якутия), г. Якутск, ул. Курашова, 24</t>
  </si>
  <si>
    <r>
      <t xml:space="preserve">Ф.И.О. председателя </t>
    </r>
    <r>
      <rPr>
        <u val="single"/>
        <sz val="12"/>
        <rFont val="Times New Roman Cyr"/>
        <family val="0"/>
      </rPr>
      <t>Дегтярев Николай Николаевич</t>
    </r>
  </si>
  <si>
    <r>
      <t xml:space="preserve">ФИО,телефон исполнителя </t>
    </r>
    <r>
      <rPr>
        <u val="single"/>
        <sz val="10"/>
        <rFont val="Times New Roman Cyr"/>
        <family val="0"/>
      </rPr>
      <t>84112-403-170</t>
    </r>
  </si>
  <si>
    <t>Факс 84112-219332</t>
  </si>
  <si>
    <r>
      <t xml:space="preserve">E-mail </t>
    </r>
    <r>
      <rPr>
        <u val="single"/>
        <sz val="10"/>
        <rFont val="Times New Roman Cyr"/>
        <family val="0"/>
      </rPr>
      <t>sakhaprof@mail.ru</t>
    </r>
  </si>
  <si>
    <t>за 2019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</si>
</sst>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_);_(* \(#,##0.0\);_(* &quot;-&quot;??_);_(@_)"/>
    <numFmt numFmtId="185" formatCode="_(* #,##0_);_(* \(#,##0\);_(* &quot;-&quot;??_);_(@_)"/>
    <numFmt numFmtId="186" formatCode="0.0000000"/>
    <numFmt numFmtId="187" formatCode="0.0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%"/>
    <numFmt numFmtId="194" formatCode="_-* #,##0.0_р_._-;\-* #,##0.0_р_._-;_-* &quot;-&quot;?_р_._-;_-@_-"/>
  </numFmts>
  <fonts count="56">
    <font>
      <sz val="10"/>
      <name val="Arial Cyr"/>
      <family val="0"/>
    </font>
    <font>
      <sz val="2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6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4"/>
      <name val="Times New Roman Cyr"/>
      <family val="1"/>
    </font>
    <font>
      <b/>
      <sz val="20"/>
      <name val="Times New Roman Cyr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b/>
      <sz val="18"/>
      <name val="Times New Roman Cyr"/>
      <family val="1"/>
    </font>
    <font>
      <sz val="16"/>
      <name val="Times New Roman Cyr"/>
      <family val="1"/>
    </font>
    <font>
      <i/>
      <sz val="14"/>
      <name val="Times New Roman Cyr"/>
      <family val="1"/>
    </font>
    <font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 Cyr"/>
      <family val="1"/>
    </font>
    <font>
      <u val="single"/>
      <sz val="12"/>
      <name val="Times New Roman Cyr"/>
      <family val="0"/>
    </font>
    <font>
      <u val="single"/>
      <sz val="10"/>
      <name val="Times New Roman Cy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10" fontId="1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185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185" fontId="6" fillId="0" borderId="10" xfId="0" applyNumberFormat="1" applyFont="1" applyBorder="1" applyAlignment="1">
      <alignment horizontal="center" vertical="center"/>
    </xf>
    <xf numFmtId="185" fontId="6" fillId="0" borderId="12" xfId="0" applyNumberFormat="1" applyFont="1" applyBorder="1" applyAlignment="1">
      <alignment horizontal="center" vertical="center"/>
    </xf>
    <xf numFmtId="185" fontId="6" fillId="0" borderId="13" xfId="0" applyNumberFormat="1" applyFont="1" applyBorder="1" applyAlignment="1">
      <alignment horizontal="center" vertical="center"/>
    </xf>
    <xf numFmtId="185" fontId="10" fillId="0" borderId="10" xfId="0" applyNumberFormat="1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85" fontId="2" fillId="0" borderId="0" xfId="0" applyNumberFormat="1" applyFont="1" applyAlignment="1">
      <alignment vertical="center" wrapText="1"/>
    </xf>
    <xf numFmtId="185" fontId="3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85" fontId="2" fillId="33" borderId="10" xfId="0" applyNumberFormat="1" applyFont="1" applyFill="1" applyBorder="1" applyAlignment="1">
      <alignment horizontal="center" vertical="center"/>
    </xf>
    <xf numFmtId="184" fontId="2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5" fontId="6" fillId="8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185" fontId="2" fillId="13" borderId="10" xfId="0" applyNumberFormat="1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vertical="center" wrapText="1"/>
    </xf>
    <xf numFmtId="0" fontId="2" fillId="34" borderId="16" xfId="0" applyFont="1" applyFill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2" fillId="34" borderId="15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192" fontId="2" fillId="34" borderId="15" xfId="0" applyNumberFormat="1" applyFont="1" applyFill="1" applyBorder="1" applyAlignment="1">
      <alignment horizontal="center" vertical="center"/>
    </xf>
    <xf numFmtId="184" fontId="2" fillId="9" borderId="10" xfId="0" applyNumberFormat="1" applyFont="1" applyFill="1" applyBorder="1" applyAlignment="1">
      <alignment horizontal="center" vertical="center"/>
    </xf>
    <xf numFmtId="185" fontId="3" fillId="9" borderId="10" xfId="0" applyNumberFormat="1" applyFont="1" applyFill="1" applyBorder="1" applyAlignment="1">
      <alignment horizontal="center" vertical="center"/>
    </xf>
    <xf numFmtId="185" fontId="2" fillId="9" borderId="10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185" fontId="2" fillId="2" borderId="10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top" wrapText="1"/>
    </xf>
    <xf numFmtId="185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185" fontId="2" fillId="19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85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85" fontId="6" fillId="35" borderId="10" xfId="0" applyNumberFormat="1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8" fillId="0" borderId="24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justify" vertical="center" wrapText="1"/>
    </xf>
    <xf numFmtId="0" fontId="8" fillId="0" borderId="26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justify" vertical="center" wrapText="1"/>
    </xf>
    <xf numFmtId="0" fontId="8" fillId="0" borderId="27" xfId="0" applyFont="1" applyBorder="1" applyAlignment="1">
      <alignment horizontal="justify" vertical="center" wrapText="1"/>
    </xf>
    <xf numFmtId="0" fontId="8" fillId="0" borderId="28" xfId="0" applyFont="1" applyBorder="1" applyAlignment="1">
      <alignment horizontal="justify" vertical="center" wrapText="1"/>
    </xf>
    <xf numFmtId="0" fontId="8" fillId="0" borderId="29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="55" zoomScaleNormal="55" zoomScalePageLayoutView="0" workbookViewId="0" topLeftCell="A16">
      <selection activeCell="G37" sqref="G37"/>
    </sheetView>
  </sheetViews>
  <sheetFormatPr defaultColWidth="9.00390625" defaultRowHeight="12.75"/>
  <cols>
    <col min="1" max="1" width="9.625" style="37" customWidth="1"/>
    <col min="2" max="2" width="5.25390625" style="12" customWidth="1"/>
    <col min="3" max="3" width="64.75390625" style="12" customWidth="1"/>
    <col min="4" max="4" width="13.75390625" style="12" customWidth="1"/>
    <col min="5" max="5" width="17.125" style="12" customWidth="1"/>
    <col min="6" max="6" width="13.75390625" style="12" customWidth="1"/>
    <col min="7" max="7" width="16.125" style="12" customWidth="1"/>
    <col min="8" max="8" width="15.625" style="12" customWidth="1"/>
    <col min="9" max="9" width="13.75390625" style="12" customWidth="1"/>
    <col min="10" max="10" width="14.625" style="12" customWidth="1"/>
    <col min="11" max="11" width="9.125" style="12" customWidth="1"/>
    <col min="12" max="13" width="10.00390625" style="12" bestFit="1" customWidth="1"/>
    <col min="14" max="16384" width="9.125" style="12" customWidth="1"/>
  </cols>
  <sheetData>
    <row r="1" ht="12.75">
      <c r="I1" s="13" t="s">
        <v>17</v>
      </c>
    </row>
    <row r="2" spans="8:10" ht="12.75">
      <c r="H2" s="79" t="s">
        <v>18</v>
      </c>
      <c r="I2" s="79"/>
      <c r="J2" s="79"/>
    </row>
    <row r="3" spans="8:10" ht="12.75">
      <c r="H3" s="79" t="s">
        <v>142</v>
      </c>
      <c r="I3" s="79"/>
      <c r="J3" s="79"/>
    </row>
    <row r="4" spans="8:10" ht="12.75">
      <c r="H4" s="79" t="s">
        <v>154</v>
      </c>
      <c r="I4" s="79"/>
      <c r="J4" s="79"/>
    </row>
    <row r="5" spans="1:10" ht="19.5" customHeight="1">
      <c r="A5" s="80" t="s">
        <v>19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ht="5.25" customHeight="1">
      <c r="A6" s="80"/>
      <c r="B6" s="80"/>
      <c r="C6" s="80"/>
      <c r="D6" s="80"/>
      <c r="E6" s="80"/>
      <c r="F6" s="80"/>
      <c r="G6" s="80"/>
      <c r="H6" s="80"/>
      <c r="I6" s="80"/>
      <c r="J6" s="80"/>
    </row>
    <row r="7" spans="1:10" ht="22.5" customHeight="1">
      <c r="A7" s="80" t="s">
        <v>155</v>
      </c>
      <c r="B7" s="80"/>
      <c r="C7" s="80"/>
      <c r="D7" s="80"/>
      <c r="E7" s="80"/>
      <c r="F7" s="80"/>
      <c r="G7" s="80"/>
      <c r="H7" s="80"/>
      <c r="I7" s="80"/>
      <c r="J7" s="80"/>
    </row>
    <row r="8" spans="1:10" ht="12.75" customHeight="1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20.25" customHeight="1">
      <c r="A9" s="80" t="s">
        <v>192</v>
      </c>
      <c r="B9" s="80"/>
      <c r="C9" s="80"/>
      <c r="D9" s="80"/>
      <c r="E9" s="80"/>
      <c r="F9" s="80"/>
      <c r="G9" s="80"/>
      <c r="H9" s="80"/>
      <c r="I9" s="80"/>
      <c r="J9" s="80"/>
    </row>
    <row r="10" spans="1:10" ht="61.5" customHeight="1">
      <c r="A10" s="79" t="s">
        <v>141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1:10" ht="30" customHeight="1">
      <c r="A11" s="83" t="s">
        <v>20</v>
      </c>
      <c r="B11" s="83"/>
      <c r="C11" s="83"/>
      <c r="D11" s="83"/>
      <c r="E11" s="83"/>
      <c r="F11" s="83"/>
      <c r="G11" s="83"/>
      <c r="H11" s="83"/>
      <c r="I11" s="83"/>
      <c r="J11" s="83"/>
    </row>
    <row r="12" spans="1:10" ht="25.5" customHeight="1">
      <c r="A12" s="38"/>
      <c r="B12" s="78" t="s">
        <v>186</v>
      </c>
      <c r="C12" s="78"/>
      <c r="D12" s="78"/>
      <c r="E12" s="78"/>
      <c r="F12" s="78"/>
      <c r="G12" s="78"/>
      <c r="H12" s="78"/>
      <c r="I12" s="78"/>
      <c r="J12" s="78"/>
    </row>
    <row r="13" spans="1:10" ht="25.5" customHeight="1">
      <c r="A13" s="38"/>
      <c r="B13" s="78" t="s">
        <v>187</v>
      </c>
      <c r="C13" s="78"/>
      <c r="D13" s="78"/>
      <c r="E13" s="78"/>
      <c r="F13" s="78"/>
      <c r="G13" s="78"/>
      <c r="H13" s="78"/>
      <c r="I13" s="78"/>
      <c r="J13" s="78"/>
    </row>
    <row r="14" spans="1:10" ht="25.5" customHeight="1">
      <c r="A14" s="38"/>
      <c r="B14" s="78" t="s">
        <v>188</v>
      </c>
      <c r="C14" s="78"/>
      <c r="D14" s="78"/>
      <c r="E14" s="78"/>
      <c r="F14" s="78"/>
      <c r="G14" s="78"/>
      <c r="H14" s="78"/>
      <c r="I14" s="78"/>
      <c r="J14" s="78"/>
    </row>
    <row r="15" spans="1:10" ht="25.5" customHeight="1">
      <c r="A15" s="38"/>
      <c r="B15" s="90" t="s">
        <v>189</v>
      </c>
      <c r="C15" s="90"/>
      <c r="D15" s="90" t="s">
        <v>190</v>
      </c>
      <c r="E15" s="90"/>
      <c r="F15" s="90"/>
      <c r="G15" s="90" t="s">
        <v>191</v>
      </c>
      <c r="H15" s="90"/>
      <c r="I15" s="90"/>
      <c r="J15" s="90"/>
    </row>
    <row r="16" spans="1:10" ht="26.25" customHeight="1">
      <c r="A16" s="83" t="s">
        <v>21</v>
      </c>
      <c r="B16" s="83"/>
      <c r="C16" s="83"/>
      <c r="D16" s="83"/>
      <c r="E16" s="83"/>
      <c r="F16" s="83"/>
      <c r="G16" s="83"/>
      <c r="H16" s="83"/>
      <c r="I16" s="83"/>
      <c r="J16" s="83"/>
    </row>
    <row r="17" spans="1:9" ht="27" customHeight="1">
      <c r="A17" s="81" t="s">
        <v>0</v>
      </c>
      <c r="B17" s="91" t="s">
        <v>27</v>
      </c>
      <c r="C17" s="91"/>
      <c r="D17" s="82" t="s">
        <v>1</v>
      </c>
      <c r="E17" s="82" t="s">
        <v>122</v>
      </c>
      <c r="F17" s="82" t="s">
        <v>123</v>
      </c>
      <c r="G17" s="84" t="s">
        <v>4</v>
      </c>
      <c r="H17" s="88" t="s">
        <v>2</v>
      </c>
      <c r="I17" s="89"/>
    </row>
    <row r="18" spans="1:9" ht="13.5" customHeight="1">
      <c r="A18" s="81"/>
      <c r="B18" s="91"/>
      <c r="C18" s="91"/>
      <c r="D18" s="82"/>
      <c r="E18" s="82"/>
      <c r="F18" s="82"/>
      <c r="G18" s="85"/>
      <c r="H18" s="82" t="s">
        <v>3</v>
      </c>
      <c r="I18" s="82"/>
    </row>
    <row r="19" spans="1:9" ht="42.75" customHeight="1">
      <c r="A19" s="81"/>
      <c r="B19" s="91"/>
      <c r="C19" s="91"/>
      <c r="D19" s="82"/>
      <c r="E19" s="82"/>
      <c r="F19" s="82"/>
      <c r="G19" s="86"/>
      <c r="H19" s="4" t="s">
        <v>5</v>
      </c>
      <c r="I19" s="4" t="s">
        <v>16</v>
      </c>
    </row>
    <row r="20" spans="1:9" ht="12.75">
      <c r="A20" s="40">
        <v>1</v>
      </c>
      <c r="B20" s="82">
        <v>2</v>
      </c>
      <c r="C20" s="82"/>
      <c r="D20" s="4">
        <v>3</v>
      </c>
      <c r="E20" s="4">
        <v>4</v>
      </c>
      <c r="F20" s="4">
        <v>5</v>
      </c>
      <c r="G20" s="4">
        <v>6</v>
      </c>
      <c r="H20" s="4">
        <v>7</v>
      </c>
      <c r="I20" s="4">
        <v>8</v>
      </c>
    </row>
    <row r="21" spans="1:9" ht="27" customHeight="1">
      <c r="A21" s="40">
        <v>1</v>
      </c>
      <c r="B21" s="87" t="s">
        <v>6</v>
      </c>
      <c r="C21" s="87"/>
      <c r="D21" s="17">
        <f>'свод разд2'!C88</f>
        <v>2950</v>
      </c>
      <c r="E21" s="17">
        <f>'свод разд2'!D88</f>
        <v>9</v>
      </c>
      <c r="F21" s="17">
        <f>'свод разд2'!E88</f>
        <v>36</v>
      </c>
      <c r="G21" s="17">
        <f>'свод разд2'!F88</f>
        <v>2995</v>
      </c>
      <c r="H21" s="74" t="s">
        <v>7</v>
      </c>
      <c r="I21" s="74" t="s">
        <v>7</v>
      </c>
    </row>
    <row r="22" spans="1:9" ht="27" customHeight="1">
      <c r="A22" s="40"/>
      <c r="B22" s="117" t="s">
        <v>3</v>
      </c>
      <c r="C22" s="117"/>
      <c r="D22" s="74" t="s">
        <v>7</v>
      </c>
      <c r="E22" s="74" t="s">
        <v>7</v>
      </c>
      <c r="F22" s="74" t="s">
        <v>7</v>
      </c>
      <c r="G22" s="74" t="s">
        <v>7</v>
      </c>
      <c r="H22" s="74" t="s">
        <v>7</v>
      </c>
      <c r="I22" s="74" t="s">
        <v>7</v>
      </c>
    </row>
    <row r="23" spans="1:9" ht="37.5" customHeight="1">
      <c r="A23" s="39" t="s">
        <v>73</v>
      </c>
      <c r="B23" s="87" t="s">
        <v>74</v>
      </c>
      <c r="C23" s="87"/>
      <c r="D23" s="17">
        <f>'свод разд2'!G88</f>
        <v>168</v>
      </c>
      <c r="E23" s="17">
        <f>'свод разд2'!H88</f>
        <v>0</v>
      </c>
      <c r="F23" s="17">
        <f>'свод разд2'!I88</f>
        <v>6</v>
      </c>
      <c r="G23" s="17">
        <f>'свод разд2'!J88</f>
        <v>174</v>
      </c>
      <c r="H23" s="74" t="s">
        <v>7</v>
      </c>
      <c r="I23" s="74" t="s">
        <v>7</v>
      </c>
    </row>
    <row r="24" spans="1:9" ht="27" customHeight="1">
      <c r="A24" s="39" t="s">
        <v>76</v>
      </c>
      <c r="B24" s="87" t="s">
        <v>75</v>
      </c>
      <c r="C24" s="87" t="s">
        <v>8</v>
      </c>
      <c r="D24" s="74" t="s">
        <v>7</v>
      </c>
      <c r="E24" s="17">
        <f>'свод разд2'!K88</f>
        <v>1</v>
      </c>
      <c r="F24" s="17">
        <f>'свод разд2'!L88</f>
        <v>7</v>
      </c>
      <c r="G24" s="17">
        <f>'свод разд2'!M88</f>
        <v>8</v>
      </c>
      <c r="H24" s="74" t="s">
        <v>7</v>
      </c>
      <c r="I24" s="74" t="s">
        <v>7</v>
      </c>
    </row>
    <row r="25" spans="1:9" ht="27" customHeight="1">
      <c r="A25" s="39" t="s">
        <v>77</v>
      </c>
      <c r="B25" s="87" t="s">
        <v>9</v>
      </c>
      <c r="C25" s="87" t="s">
        <v>9</v>
      </c>
      <c r="D25" s="17">
        <f>'свод разд2'!N88</f>
        <v>31</v>
      </c>
      <c r="E25" s="17">
        <f>'свод разд2'!O88</f>
        <v>0</v>
      </c>
      <c r="F25" s="17">
        <f>'свод разд2'!P88</f>
        <v>1</v>
      </c>
      <c r="G25" s="17">
        <f>'свод разд2'!Q88</f>
        <v>32</v>
      </c>
      <c r="H25" s="74" t="s">
        <v>7</v>
      </c>
      <c r="I25" s="74" t="s">
        <v>7</v>
      </c>
    </row>
    <row r="26" spans="1:9" ht="27" customHeight="1">
      <c r="A26" s="39" t="s">
        <v>78</v>
      </c>
      <c r="B26" s="87" t="s">
        <v>10</v>
      </c>
      <c r="C26" s="87" t="s">
        <v>10</v>
      </c>
      <c r="D26" s="17">
        <f>'свод разд2'!R88</f>
        <v>217986</v>
      </c>
      <c r="E26" s="17">
        <f>'свод разд2'!S88</f>
        <v>4118</v>
      </c>
      <c r="F26" s="17">
        <f>'свод разд2'!T88</f>
        <v>3310</v>
      </c>
      <c r="G26" s="17">
        <f>'свод разд2'!U88</f>
        <v>225414</v>
      </c>
      <c r="H26" s="17">
        <f>'свод разд2'!V88</f>
        <v>127565</v>
      </c>
      <c r="I26" s="17">
        <f>'свод разд2'!W88</f>
        <v>63103</v>
      </c>
    </row>
    <row r="27" spans="1:9" ht="27" customHeight="1">
      <c r="A27" s="39" t="s">
        <v>79</v>
      </c>
      <c r="B27" s="87" t="s">
        <v>11</v>
      </c>
      <c r="C27" s="87" t="s">
        <v>11</v>
      </c>
      <c r="D27" s="17">
        <f>'свод разд2'!X88</f>
        <v>159238</v>
      </c>
      <c r="E27" s="17">
        <f>'свод разд2'!Z88</f>
        <v>3363</v>
      </c>
      <c r="F27" s="17">
        <f>'свод разд2'!AB88</f>
        <v>2590</v>
      </c>
      <c r="G27" s="17">
        <f>'свод разд2'!AD88</f>
        <v>165191</v>
      </c>
      <c r="H27" s="17">
        <f>'свод разд2'!AF88</f>
        <v>98258</v>
      </c>
      <c r="I27" s="17">
        <f>'свод разд2'!AG88</f>
        <v>46455</v>
      </c>
    </row>
    <row r="28" spans="1:9" ht="27" customHeight="1">
      <c r="A28" s="39" t="s">
        <v>80</v>
      </c>
      <c r="B28" s="87" t="s">
        <v>12</v>
      </c>
      <c r="C28" s="87" t="s">
        <v>12</v>
      </c>
      <c r="D28" s="17">
        <f>'свод разд2'!AH88</f>
        <v>8925</v>
      </c>
      <c r="E28" s="17">
        <f>'свод разд2'!AI88</f>
        <v>48</v>
      </c>
      <c r="F28" s="17">
        <f>'свод разд2'!AJ88</f>
        <v>431</v>
      </c>
      <c r="G28" s="17">
        <f>'свод разд2'!AK88</f>
        <v>9404</v>
      </c>
      <c r="H28" s="17">
        <f>'свод разд2'!AL88</f>
        <v>5803</v>
      </c>
      <c r="I28" s="17">
        <f>'свод разд2'!AM88</f>
        <v>5395</v>
      </c>
    </row>
    <row r="29" spans="1:9" ht="27" customHeight="1">
      <c r="A29" s="39" t="s">
        <v>81</v>
      </c>
      <c r="B29" s="87" t="s">
        <v>82</v>
      </c>
      <c r="C29" s="87" t="s">
        <v>13</v>
      </c>
      <c r="D29" s="74" t="s">
        <v>7</v>
      </c>
      <c r="E29" s="17">
        <f>'свод разд2'!AN88</f>
        <v>15670</v>
      </c>
      <c r="F29" s="17">
        <f>'свод разд2'!AO88</f>
        <v>5738</v>
      </c>
      <c r="G29" s="17">
        <f>'свод разд2'!AP88</f>
        <v>21408</v>
      </c>
      <c r="H29" s="17">
        <f>'свод разд2'!AQ88</f>
        <v>12600</v>
      </c>
      <c r="I29" s="17">
        <f>'свод разд2'!AR88</f>
        <v>21404</v>
      </c>
    </row>
    <row r="30" spans="1:9" ht="27" customHeight="1">
      <c r="A30" s="39" t="s">
        <v>83</v>
      </c>
      <c r="B30" s="87" t="s">
        <v>11</v>
      </c>
      <c r="C30" s="87" t="s">
        <v>11</v>
      </c>
      <c r="D30" s="74" t="s">
        <v>7</v>
      </c>
      <c r="E30" s="17">
        <f>'свод разд2'!AS88</f>
        <v>14864</v>
      </c>
      <c r="F30" s="17">
        <f>'свод разд2'!AU88</f>
        <v>5329</v>
      </c>
      <c r="G30" s="17">
        <f>'свод разд2'!AW88</f>
        <v>20193</v>
      </c>
      <c r="H30" s="17">
        <f>'свод разд2'!AY88</f>
        <v>12016</v>
      </c>
      <c r="I30" s="17">
        <f>'свод разд2'!AZ88</f>
        <v>20109</v>
      </c>
    </row>
    <row r="31" spans="1:9" ht="27" customHeight="1">
      <c r="A31" s="39" t="s">
        <v>84</v>
      </c>
      <c r="B31" s="87" t="s">
        <v>12</v>
      </c>
      <c r="C31" s="87" t="s">
        <v>12</v>
      </c>
      <c r="D31" s="74" t="s">
        <v>7</v>
      </c>
      <c r="E31" s="17">
        <f>'свод разд2'!BA88</f>
        <v>4272</v>
      </c>
      <c r="F31" s="17">
        <f>'свод разд2'!BB88</f>
        <v>1602</v>
      </c>
      <c r="G31" s="17">
        <f>'свод разд2'!BC88</f>
        <v>5874</v>
      </c>
      <c r="H31" s="17">
        <f>'свод разд2'!BD88</f>
        <v>3212</v>
      </c>
      <c r="I31" s="17">
        <f>'свод разд2'!BE88</f>
        <v>5848</v>
      </c>
    </row>
    <row r="32" spans="1:9" ht="27" customHeight="1">
      <c r="A32" s="39" t="s">
        <v>86</v>
      </c>
      <c r="B32" s="87" t="s">
        <v>85</v>
      </c>
      <c r="C32" s="87" t="s">
        <v>14</v>
      </c>
      <c r="D32" s="17">
        <f>'свод разд2'!BF88</f>
        <v>217986</v>
      </c>
      <c r="E32" s="17">
        <f>'свод разд2'!BG88</f>
        <v>19788</v>
      </c>
      <c r="F32" s="17">
        <f>'свод разд2'!BH88</f>
        <v>9048</v>
      </c>
      <c r="G32" s="17">
        <f>'свод разд2'!BI88</f>
        <v>246822</v>
      </c>
      <c r="H32" s="17">
        <f>'свод разд2'!BJ88</f>
        <v>140165</v>
      </c>
      <c r="I32" s="17">
        <f>'свод разд2'!BK88</f>
        <v>84507</v>
      </c>
    </row>
    <row r="33" spans="1:9" ht="27" customHeight="1">
      <c r="A33" s="39" t="s">
        <v>87</v>
      </c>
      <c r="B33" s="87" t="s">
        <v>11</v>
      </c>
      <c r="C33" s="87" t="s">
        <v>11</v>
      </c>
      <c r="D33" s="17">
        <f>'свод разд2'!BL88</f>
        <v>159238</v>
      </c>
      <c r="E33" s="17">
        <f>'свод разд2'!BM88</f>
        <v>18227</v>
      </c>
      <c r="F33" s="17">
        <f>'свод разд2'!BN88</f>
        <v>7919</v>
      </c>
      <c r="G33" s="17">
        <f>'свод разд2'!BO88</f>
        <v>185384</v>
      </c>
      <c r="H33" s="17">
        <f>'свод разд2'!BP88</f>
        <v>110274</v>
      </c>
      <c r="I33" s="17">
        <f>'свод разд2'!BQ88</f>
        <v>66564</v>
      </c>
    </row>
    <row r="34" spans="1:9" ht="31.5" customHeight="1">
      <c r="A34" s="39" t="s">
        <v>89</v>
      </c>
      <c r="B34" s="87" t="s">
        <v>88</v>
      </c>
      <c r="C34" s="87" t="s">
        <v>15</v>
      </c>
      <c r="D34" s="33">
        <f>'свод разд2'!BR88</f>
        <v>73.04964539007092</v>
      </c>
      <c r="E34" s="33">
        <f>'свод разд2'!BS88</f>
        <v>92.11138063472812</v>
      </c>
      <c r="F34" s="33">
        <f>'свод разд2'!BT88</f>
        <v>87.52210433244916</v>
      </c>
      <c r="G34" s="33">
        <f>'свод разд2'!BU88</f>
        <v>75.10837769728793</v>
      </c>
      <c r="H34" s="33">
        <f>'свод разд2'!BV88</f>
        <v>78.67441943423822</v>
      </c>
      <c r="I34" s="33">
        <f>'свод разд2'!BW88</f>
        <v>78.76743938371969</v>
      </c>
    </row>
    <row r="35" spans="1:9" ht="31.5" customHeight="1">
      <c r="A35" s="39" t="s">
        <v>90</v>
      </c>
      <c r="B35" s="87" t="s">
        <v>22</v>
      </c>
      <c r="C35" s="87" t="s">
        <v>22</v>
      </c>
      <c r="D35" s="17">
        <f>'свод разд2'!BX88</f>
        <v>5186</v>
      </c>
      <c r="E35" s="17">
        <f>'свод разд2'!BY88</f>
        <v>12</v>
      </c>
      <c r="F35" s="17">
        <f>'свод разд2'!BZ88</f>
        <v>14</v>
      </c>
      <c r="G35" s="17">
        <f>'свод разд2'!CA88</f>
        <v>5212</v>
      </c>
      <c r="H35" s="17">
        <f>'свод разд2'!CB88</f>
        <v>4012</v>
      </c>
      <c r="I35" s="74" t="str">
        <f>'свод разд2'!CC88</f>
        <v>*</v>
      </c>
    </row>
    <row r="36" spans="1:9" ht="31.5" customHeight="1">
      <c r="A36" s="39" t="s">
        <v>97</v>
      </c>
      <c r="B36" s="92" t="s">
        <v>143</v>
      </c>
      <c r="C36" s="93"/>
      <c r="D36" s="17">
        <f>'свод разд2'!CD88</f>
        <v>150</v>
      </c>
      <c r="E36" s="17">
        <f>'свод разд2'!CE88</f>
        <v>0</v>
      </c>
      <c r="F36" s="17">
        <f>'свод разд2'!CF88</f>
        <v>0</v>
      </c>
      <c r="G36" s="17">
        <f>'свод разд2'!CG88</f>
        <v>150</v>
      </c>
      <c r="H36" s="17">
        <f>'свод разд2'!CH88</f>
        <v>149</v>
      </c>
      <c r="I36" s="17">
        <f>'свод разд2'!CI88</f>
        <v>125</v>
      </c>
    </row>
    <row r="37" spans="1:9" ht="27" customHeight="1">
      <c r="A37" s="39" t="s">
        <v>144</v>
      </c>
      <c r="B37" s="87" t="s">
        <v>23</v>
      </c>
      <c r="C37" s="87" t="s">
        <v>23</v>
      </c>
      <c r="D37" s="41">
        <f>'свод разд2'!CJ88</f>
        <v>164574</v>
      </c>
      <c r="E37" s="41">
        <f>'свод разд2'!CK88</f>
        <v>18239</v>
      </c>
      <c r="F37" s="41">
        <f>'свод разд2'!CL88</f>
        <v>7933</v>
      </c>
      <c r="G37" s="41">
        <f>'свод разд2'!CM88</f>
        <v>190746</v>
      </c>
      <c r="H37" s="41">
        <f>'свод разд2'!CN88</f>
        <v>114435</v>
      </c>
      <c r="I37" s="41">
        <f>'свод разд2'!CO88</f>
        <v>66689</v>
      </c>
    </row>
    <row r="38" spans="1:9" ht="27" customHeight="1">
      <c r="A38" s="40" t="s">
        <v>99</v>
      </c>
      <c r="B38" s="87" t="s">
        <v>24</v>
      </c>
      <c r="C38" s="87" t="s">
        <v>24</v>
      </c>
      <c r="D38" s="17">
        <f>'свод разд2'!CP88</f>
        <v>3260</v>
      </c>
      <c r="E38" s="17">
        <f>'свод разд2'!CQ88</f>
        <v>14</v>
      </c>
      <c r="F38" s="17">
        <f>'свод разд2'!CR88</f>
        <v>32</v>
      </c>
      <c r="G38" s="17">
        <f>'свод разд2'!CS88</f>
        <v>3306</v>
      </c>
      <c r="H38" s="17">
        <f>'свод разд2'!CT88</f>
        <v>1743</v>
      </c>
      <c r="I38" s="17">
        <f>'свод разд2'!CU88</f>
        <v>536</v>
      </c>
    </row>
    <row r="39" spans="1:9" ht="27" customHeight="1">
      <c r="A39" s="40" t="s">
        <v>100</v>
      </c>
      <c r="B39" s="87" t="s">
        <v>25</v>
      </c>
      <c r="C39" s="87" t="s">
        <v>25</v>
      </c>
      <c r="D39" s="17">
        <f>'свод разд2'!CV88</f>
        <v>30</v>
      </c>
      <c r="E39" s="17">
        <f>'свод разд2'!CW88</f>
        <v>0</v>
      </c>
      <c r="F39" s="17">
        <f>'свод разд2'!CX88</f>
        <v>7</v>
      </c>
      <c r="G39" s="17">
        <f>'свод разд2'!CY88</f>
        <v>37</v>
      </c>
      <c r="H39" s="17">
        <f>'свод разд2'!CZ88</f>
        <v>8</v>
      </c>
      <c r="I39" s="17">
        <f>'свод разд2'!DA88</f>
        <v>2</v>
      </c>
    </row>
    <row r="40" spans="1:10" ht="26.25" customHeight="1">
      <c r="A40" s="95" t="s">
        <v>37</v>
      </c>
      <c r="B40" s="95"/>
      <c r="C40" s="95"/>
      <c r="D40" s="95"/>
      <c r="E40" s="95"/>
      <c r="F40" s="95"/>
      <c r="G40" s="95"/>
      <c r="H40" s="95"/>
      <c r="I40" s="95"/>
      <c r="J40" s="95"/>
    </row>
    <row r="41" spans="1:10" ht="24.75" customHeight="1">
      <c r="A41" s="96" t="s">
        <v>0</v>
      </c>
      <c r="B41" s="97" t="s">
        <v>27</v>
      </c>
      <c r="C41" s="97"/>
      <c r="D41" s="97"/>
      <c r="E41" s="97"/>
      <c r="F41" s="97"/>
      <c r="G41" s="98" t="s">
        <v>28</v>
      </c>
      <c r="H41" s="98" t="s">
        <v>26</v>
      </c>
      <c r="I41" s="98"/>
      <c r="J41" s="98"/>
    </row>
    <row r="42" spans="1:10" ht="38.25">
      <c r="A42" s="96"/>
      <c r="B42" s="97"/>
      <c r="C42" s="97"/>
      <c r="D42" s="97"/>
      <c r="E42" s="97"/>
      <c r="F42" s="97"/>
      <c r="G42" s="98"/>
      <c r="H42" s="2" t="s">
        <v>29</v>
      </c>
      <c r="I42" s="2" t="s">
        <v>5</v>
      </c>
      <c r="J42" s="42" t="s">
        <v>16</v>
      </c>
    </row>
    <row r="43" spans="1:10" ht="12.75">
      <c r="A43" s="40">
        <v>1</v>
      </c>
      <c r="B43" s="82">
        <v>2</v>
      </c>
      <c r="C43" s="82"/>
      <c r="D43" s="82"/>
      <c r="E43" s="82"/>
      <c r="F43" s="82"/>
      <c r="G43" s="4">
        <v>3</v>
      </c>
      <c r="H43" s="4">
        <v>4</v>
      </c>
      <c r="I43" s="4">
        <v>5</v>
      </c>
      <c r="J43" s="4">
        <v>6</v>
      </c>
    </row>
    <row r="44" spans="1:10" ht="27" customHeight="1">
      <c r="A44" s="40">
        <v>1</v>
      </c>
      <c r="B44" s="87" t="s">
        <v>30</v>
      </c>
      <c r="C44" s="87"/>
      <c r="D44" s="87"/>
      <c r="E44" s="87"/>
      <c r="F44" s="87"/>
      <c r="G44" s="17">
        <f>'Свод разд 3'!C87</f>
        <v>2995</v>
      </c>
      <c r="H44" s="17">
        <f>'Свод разд 3'!D87</f>
        <v>35</v>
      </c>
      <c r="I44" s="17">
        <f>'Свод разд 3'!E87</f>
        <v>1292</v>
      </c>
      <c r="J44" s="17">
        <f>'Свод разд 3'!F87</f>
        <v>285</v>
      </c>
    </row>
    <row r="45" spans="1:10" ht="27" customHeight="1">
      <c r="A45" s="40"/>
      <c r="B45" s="75" t="s">
        <v>151</v>
      </c>
      <c r="C45" s="76"/>
      <c r="D45" s="76"/>
      <c r="E45" s="76"/>
      <c r="F45" s="77"/>
      <c r="G45" s="74" t="s">
        <v>7</v>
      </c>
      <c r="H45" s="74" t="s">
        <v>7</v>
      </c>
      <c r="I45" s="74" t="s">
        <v>7</v>
      </c>
      <c r="J45" s="74" t="s">
        <v>7</v>
      </c>
    </row>
    <row r="46" spans="1:10" ht="39.75" customHeight="1">
      <c r="A46" s="40" t="s">
        <v>73</v>
      </c>
      <c r="B46" s="87" t="s">
        <v>152</v>
      </c>
      <c r="C46" s="87"/>
      <c r="D46" s="87"/>
      <c r="E46" s="87"/>
      <c r="F46" s="87"/>
      <c r="G46" s="17">
        <f>'Свод разд 3'!G87</f>
        <v>1991</v>
      </c>
      <c r="H46" s="17">
        <f>'Свод разд 3'!H87</f>
        <v>33</v>
      </c>
      <c r="I46" s="17">
        <f>'Свод разд 3'!I87</f>
        <v>432</v>
      </c>
      <c r="J46" s="17">
        <f>'Свод разд 3'!J87</f>
        <v>94</v>
      </c>
    </row>
    <row r="47" spans="1:12" ht="27" customHeight="1">
      <c r="A47" s="40" t="s">
        <v>76</v>
      </c>
      <c r="B47" s="87" t="s">
        <v>91</v>
      </c>
      <c r="C47" s="87"/>
      <c r="D47" s="87"/>
      <c r="E47" s="87"/>
      <c r="F47" s="87"/>
      <c r="G47" s="17">
        <f>'Свод разд 3'!K87</f>
        <v>16</v>
      </c>
      <c r="H47" s="17">
        <f>'Свод разд 3'!L87</f>
        <v>1</v>
      </c>
      <c r="I47" s="17">
        <f>'Свод разд 3'!M87</f>
        <v>10</v>
      </c>
      <c r="J47" s="17">
        <f>'Свод разд 3'!N87</f>
        <v>13</v>
      </c>
      <c r="L47" s="29"/>
    </row>
    <row r="48" spans="1:12" ht="27" customHeight="1">
      <c r="A48" s="39" t="s">
        <v>92</v>
      </c>
      <c r="B48" s="92" t="s">
        <v>150</v>
      </c>
      <c r="C48" s="94"/>
      <c r="D48" s="94"/>
      <c r="E48" s="94"/>
      <c r="F48" s="93"/>
      <c r="G48" s="17">
        <f>'Свод разд 3'!O87</f>
        <v>752</v>
      </c>
      <c r="H48" s="17">
        <f>'Свод разд 3'!P87</f>
        <v>6</v>
      </c>
      <c r="I48" s="17">
        <f>'Свод разд 3'!Q87</f>
        <v>624</v>
      </c>
      <c r="J48" s="17">
        <f>'Свод разд 3'!R87</f>
        <v>95</v>
      </c>
      <c r="L48" s="29"/>
    </row>
    <row r="49" spans="1:10" ht="27" customHeight="1">
      <c r="A49" s="39" t="s">
        <v>77</v>
      </c>
      <c r="B49" s="92" t="s">
        <v>31</v>
      </c>
      <c r="C49" s="94"/>
      <c r="D49" s="94"/>
      <c r="E49" s="94"/>
      <c r="F49" s="93"/>
      <c r="G49" s="17">
        <f>'Свод разд 3'!S87</f>
        <v>13401</v>
      </c>
      <c r="H49" s="17">
        <f>'Свод разд 3'!T87</f>
        <v>0</v>
      </c>
      <c r="I49" s="17">
        <f>'Свод разд 3'!U87</f>
        <v>10053</v>
      </c>
      <c r="J49" s="17">
        <f>'Свод разд 3'!V87</f>
        <v>3340</v>
      </c>
    </row>
    <row r="50" spans="1:10" ht="27" customHeight="1">
      <c r="A50" s="39" t="s">
        <v>78</v>
      </c>
      <c r="B50" s="92" t="s">
        <v>32</v>
      </c>
      <c r="C50" s="94"/>
      <c r="D50" s="94"/>
      <c r="E50" s="94"/>
      <c r="F50" s="93"/>
      <c r="G50" s="17">
        <f>'Свод разд 3'!W87</f>
        <v>8058</v>
      </c>
      <c r="H50" s="17">
        <f>'Свод разд 3'!X87</f>
        <v>6</v>
      </c>
      <c r="I50" s="17">
        <f>'Свод разд 3'!Y87</f>
        <v>5684</v>
      </c>
      <c r="J50" s="17">
        <f>'Свод разд 3'!Z87</f>
        <v>2126</v>
      </c>
    </row>
    <row r="51" spans="1:10" ht="27" customHeight="1">
      <c r="A51" s="39" t="s">
        <v>79</v>
      </c>
      <c r="B51" s="92" t="s">
        <v>33</v>
      </c>
      <c r="C51" s="94"/>
      <c r="D51" s="94"/>
      <c r="E51" s="94"/>
      <c r="F51" s="93"/>
      <c r="G51" s="17">
        <f>'Свод разд 3'!AA87</f>
        <v>3969</v>
      </c>
      <c r="H51" s="17">
        <f>'Свод разд 3'!AB87</f>
        <v>0</v>
      </c>
      <c r="I51" s="17">
        <f>'Свод разд 3'!AC87</f>
        <v>3358</v>
      </c>
      <c r="J51" s="17">
        <f>'Свод разд 3'!AD87</f>
        <v>966</v>
      </c>
    </row>
    <row r="52" spans="1:12" ht="27" customHeight="1">
      <c r="A52" s="39" t="s">
        <v>81</v>
      </c>
      <c r="B52" s="92" t="s">
        <v>34</v>
      </c>
      <c r="C52" s="94"/>
      <c r="D52" s="94"/>
      <c r="E52" s="94"/>
      <c r="F52" s="93"/>
      <c r="G52" s="17">
        <f>'Свод разд 3'!AE87</f>
        <v>484</v>
      </c>
      <c r="H52" s="17">
        <f>'Свод разд 3'!AF87</f>
        <v>0</v>
      </c>
      <c r="I52" s="17">
        <f>'Свод разд 3'!AG87</f>
        <v>362</v>
      </c>
      <c r="J52" s="17">
        <f>'Свод разд 3'!AH87</f>
        <v>138</v>
      </c>
      <c r="L52" s="29"/>
    </row>
    <row r="53" spans="1:10" ht="27" customHeight="1">
      <c r="A53" s="39" t="s">
        <v>83</v>
      </c>
      <c r="B53" s="92" t="s">
        <v>35</v>
      </c>
      <c r="C53" s="94"/>
      <c r="D53" s="94"/>
      <c r="E53" s="94"/>
      <c r="F53" s="93"/>
      <c r="G53" s="17">
        <f>'Свод разд 3'!AI87</f>
        <v>1820</v>
      </c>
      <c r="H53" s="17">
        <f>'Свод разд 3'!AJ87</f>
        <v>69</v>
      </c>
      <c r="I53" s="17">
        <f>'Свод разд 3'!AK87</f>
        <v>973</v>
      </c>
      <c r="J53" s="17">
        <f>'Свод разд 3'!AL87</f>
        <v>467</v>
      </c>
    </row>
    <row r="54" spans="1:10" ht="27" customHeight="1">
      <c r="A54" s="39" t="s">
        <v>86</v>
      </c>
      <c r="B54" s="92" t="s">
        <v>36</v>
      </c>
      <c r="C54" s="94"/>
      <c r="D54" s="94"/>
      <c r="E54" s="94"/>
      <c r="F54" s="93"/>
      <c r="G54" s="17">
        <f>'Свод разд 3'!AM87</f>
        <v>2129</v>
      </c>
      <c r="H54" s="17">
        <f>'Свод разд 3'!AN87</f>
        <v>0</v>
      </c>
      <c r="I54" s="17">
        <f>'Свод разд 3'!AO87</f>
        <v>1601</v>
      </c>
      <c r="J54" s="17">
        <f>'Свод разд 3'!AP87</f>
        <v>1040</v>
      </c>
    </row>
    <row r="55" spans="1:10" ht="27" customHeight="1">
      <c r="A55" s="39" t="s">
        <v>87</v>
      </c>
      <c r="B55" s="92" t="s">
        <v>94</v>
      </c>
      <c r="C55" s="94"/>
      <c r="D55" s="94"/>
      <c r="E55" s="94"/>
      <c r="F55" s="93"/>
      <c r="G55" s="17">
        <f>'Свод разд 3'!AQ87</f>
        <v>0</v>
      </c>
      <c r="H55" s="17">
        <f>'Свод разд 3'!AR87</f>
        <v>0</v>
      </c>
      <c r="I55" s="17">
        <f>'Свод разд 3'!AS87</f>
        <v>0</v>
      </c>
      <c r="J55" s="17">
        <f>'Свод разд 3'!AT87</f>
        <v>0</v>
      </c>
    </row>
    <row r="56" spans="1:10" ht="27" customHeight="1">
      <c r="A56" s="39" t="s">
        <v>89</v>
      </c>
      <c r="B56" s="92" t="s">
        <v>95</v>
      </c>
      <c r="C56" s="94"/>
      <c r="D56" s="94"/>
      <c r="E56" s="94"/>
      <c r="F56" s="93"/>
      <c r="G56" s="17">
        <f>'Свод разд 3'!AU87</f>
        <v>1</v>
      </c>
      <c r="H56" s="17">
        <f>'Свод разд 3'!AV87</f>
        <v>0</v>
      </c>
      <c r="I56" s="17">
        <f>'Свод разд 3'!AW87</f>
        <v>0</v>
      </c>
      <c r="J56" s="17">
        <f>'Свод разд 3'!AX87</f>
        <v>0</v>
      </c>
    </row>
    <row r="57" spans="1:10" ht="27" customHeight="1">
      <c r="A57" s="39" t="s">
        <v>90</v>
      </c>
      <c r="B57" s="92" t="s">
        <v>96</v>
      </c>
      <c r="C57" s="94"/>
      <c r="D57" s="94"/>
      <c r="E57" s="94"/>
      <c r="F57" s="93"/>
      <c r="G57" s="17">
        <f>'Свод разд 3'!AY87</f>
        <v>101</v>
      </c>
      <c r="H57" s="17">
        <f>'Свод разд 3'!AZ87</f>
        <v>15</v>
      </c>
      <c r="I57" s="17">
        <f>'Свод разд 3'!BA87</f>
        <v>81</v>
      </c>
      <c r="J57" s="17">
        <f>'Свод разд 3'!BB87</f>
        <v>10</v>
      </c>
    </row>
    <row r="58" spans="1:10" ht="27" customHeight="1">
      <c r="A58" s="39" t="s">
        <v>97</v>
      </c>
      <c r="B58" s="92" t="s">
        <v>98</v>
      </c>
      <c r="C58" s="94"/>
      <c r="D58" s="94"/>
      <c r="E58" s="94"/>
      <c r="F58" s="93"/>
      <c r="G58" s="17">
        <f>'Свод разд 3'!BC87</f>
        <v>2</v>
      </c>
      <c r="H58" s="17">
        <f>'Свод разд 3'!BD87</f>
        <v>2</v>
      </c>
      <c r="I58" s="17">
        <f>'Свод разд 3'!BE87</f>
        <v>2</v>
      </c>
      <c r="J58" s="17">
        <f>'Свод разд 3'!BF87</f>
        <v>0</v>
      </c>
    </row>
    <row r="59" spans="1:10" ht="33" customHeight="1">
      <c r="A59" s="39">
        <v>12</v>
      </c>
      <c r="B59" s="92" t="s">
        <v>146</v>
      </c>
      <c r="C59" s="94"/>
      <c r="D59" s="94"/>
      <c r="E59" s="94"/>
      <c r="F59" s="93"/>
      <c r="G59" s="17">
        <f>'Свод разд 3'!BG87</f>
        <v>16</v>
      </c>
      <c r="H59" s="17">
        <f>'Свод разд 3'!BH87</f>
        <v>16</v>
      </c>
      <c r="I59" s="17">
        <f>'Свод разд 3'!BI87</f>
        <v>5</v>
      </c>
      <c r="J59" s="17">
        <f>'Свод разд 3'!BJ87</f>
        <v>0</v>
      </c>
    </row>
    <row r="60" spans="1:10" ht="33" customHeight="1">
      <c r="A60" s="39" t="s">
        <v>99</v>
      </c>
      <c r="B60" s="92" t="s">
        <v>148</v>
      </c>
      <c r="C60" s="94"/>
      <c r="D60" s="94"/>
      <c r="E60" s="94"/>
      <c r="F60" s="93"/>
      <c r="G60" s="17">
        <f>'Свод разд 3'!BK87</f>
        <v>34</v>
      </c>
      <c r="H60" s="17">
        <f>'Свод разд 3'!BL87</f>
        <v>34</v>
      </c>
      <c r="I60" s="17">
        <f>'Свод разд 3'!BM87</f>
        <v>30</v>
      </c>
      <c r="J60" s="17">
        <f>'Свод разд 3'!BN87</f>
        <v>6</v>
      </c>
    </row>
    <row r="61" spans="1:10" ht="27" customHeight="1">
      <c r="A61" s="39" t="s">
        <v>100</v>
      </c>
      <c r="B61" s="92" t="s">
        <v>101</v>
      </c>
      <c r="C61" s="94"/>
      <c r="D61" s="94"/>
      <c r="E61" s="94"/>
      <c r="F61" s="93"/>
      <c r="G61" s="17">
        <f>'Свод разд 3'!BO87</f>
        <v>1</v>
      </c>
      <c r="H61" s="17">
        <f>'Свод разд 3'!BP87</f>
        <v>1</v>
      </c>
      <c r="I61" s="17">
        <f>'Свод разд 3'!BQ87</f>
        <v>0</v>
      </c>
      <c r="J61" s="17">
        <f>'Свод разд 3'!BR87</f>
        <v>0</v>
      </c>
    </row>
    <row r="62" spans="1:10" ht="27" customHeight="1">
      <c r="A62" s="39" t="s">
        <v>102</v>
      </c>
      <c r="B62" s="92" t="s">
        <v>103</v>
      </c>
      <c r="C62" s="94"/>
      <c r="D62" s="94"/>
      <c r="E62" s="94"/>
      <c r="F62" s="93"/>
      <c r="G62" s="17">
        <f>'Свод разд 3'!BS87</f>
        <v>7</v>
      </c>
      <c r="H62" s="17">
        <f>'Свод разд 3'!BT87</f>
        <v>7</v>
      </c>
      <c r="I62" s="17">
        <f>'Свод разд 3'!BU87</f>
        <v>5</v>
      </c>
      <c r="J62" s="17">
        <f>'Свод разд 3'!BV87</f>
        <v>2</v>
      </c>
    </row>
    <row r="63" spans="1:10" ht="27" customHeight="1">
      <c r="A63" s="39" t="s">
        <v>104</v>
      </c>
      <c r="B63" s="92" t="s">
        <v>105</v>
      </c>
      <c r="C63" s="94"/>
      <c r="D63" s="94"/>
      <c r="E63" s="94"/>
      <c r="F63" s="93"/>
      <c r="G63" s="17">
        <f>'Свод разд 3'!BW87</f>
        <v>0</v>
      </c>
      <c r="H63" s="17">
        <f>'Свод разд 3'!BX87</f>
        <v>0</v>
      </c>
      <c r="I63" s="17">
        <f>'Свод разд 3'!BY87</f>
        <v>0</v>
      </c>
      <c r="J63" s="17">
        <f>'Свод разд 3'!BZ87</f>
        <v>0</v>
      </c>
    </row>
    <row r="64" spans="1:10" ht="27" customHeight="1">
      <c r="A64" s="40" t="s">
        <v>107</v>
      </c>
      <c r="B64" s="87" t="s">
        <v>106</v>
      </c>
      <c r="C64" s="87"/>
      <c r="D64" s="87"/>
      <c r="E64" s="87"/>
      <c r="F64" s="87"/>
      <c r="G64" s="17">
        <f>'Свод разд 3'!CA87</f>
        <v>1</v>
      </c>
      <c r="H64" s="17">
        <f>'Свод разд 3'!CB87</f>
        <v>1</v>
      </c>
      <c r="I64" s="17">
        <f>'Свод разд 3'!CC87</f>
        <v>0</v>
      </c>
      <c r="J64" s="17">
        <f>'Свод разд 3'!CD87</f>
        <v>0</v>
      </c>
    </row>
    <row r="65" spans="1:10" ht="27" customHeight="1">
      <c r="A65" s="40" t="s">
        <v>108</v>
      </c>
      <c r="B65" s="87" t="s">
        <v>109</v>
      </c>
      <c r="C65" s="87"/>
      <c r="D65" s="87"/>
      <c r="E65" s="87"/>
      <c r="F65" s="87"/>
      <c r="G65" s="17">
        <f>'Свод разд 3'!CE87</f>
        <v>4</v>
      </c>
      <c r="H65" s="17">
        <f>'Свод разд 3'!CF87</f>
        <v>4</v>
      </c>
      <c r="I65" s="17">
        <f>'Свод разд 3'!CG87</f>
        <v>3</v>
      </c>
      <c r="J65" s="17">
        <f>'Свод разд 3'!CH87</f>
        <v>0</v>
      </c>
    </row>
    <row r="66" spans="1:10" ht="27" customHeight="1">
      <c r="A66" s="40" t="s">
        <v>147</v>
      </c>
      <c r="B66" s="87" t="s">
        <v>110</v>
      </c>
      <c r="C66" s="87"/>
      <c r="D66" s="87"/>
      <c r="E66" s="87"/>
      <c r="F66" s="87"/>
      <c r="G66" s="17">
        <f>'Свод разд 3'!CI87</f>
        <v>0</v>
      </c>
      <c r="H66" s="17">
        <f>'Свод разд 3'!CJ87</f>
        <v>0</v>
      </c>
      <c r="I66" s="17">
        <f>'Свод разд 3'!CK87</f>
        <v>0</v>
      </c>
      <c r="J66" s="17">
        <f>'Свод разд 3'!CL87</f>
        <v>0</v>
      </c>
    </row>
    <row r="67" ht="18.75">
      <c r="J67" s="14" t="s">
        <v>50</v>
      </c>
    </row>
    <row r="68" spans="1:10" ht="63" customHeight="1">
      <c r="A68" s="95" t="s">
        <v>111</v>
      </c>
      <c r="B68" s="95"/>
      <c r="C68" s="95"/>
      <c r="D68" s="95"/>
      <c r="E68" s="95"/>
      <c r="F68" s="95"/>
      <c r="G68" s="95"/>
      <c r="H68" s="95"/>
      <c r="I68" s="95"/>
      <c r="J68" s="95"/>
    </row>
    <row r="69" spans="1:10" ht="20.25" customHeight="1">
      <c r="A69" s="96" t="s">
        <v>38</v>
      </c>
      <c r="B69" s="97" t="s">
        <v>27</v>
      </c>
      <c r="C69" s="97"/>
      <c r="D69" s="97"/>
      <c r="E69" s="97"/>
      <c r="F69" s="97"/>
      <c r="G69" s="98" t="s">
        <v>39</v>
      </c>
      <c r="H69" s="98"/>
      <c r="I69" s="98"/>
      <c r="J69" s="98"/>
    </row>
    <row r="70" spans="1:10" ht="13.5" customHeight="1">
      <c r="A70" s="96"/>
      <c r="B70" s="97"/>
      <c r="C70" s="97"/>
      <c r="D70" s="97"/>
      <c r="E70" s="97"/>
      <c r="F70" s="97"/>
      <c r="G70" s="101" t="s">
        <v>4</v>
      </c>
      <c r="H70" s="101" t="s">
        <v>40</v>
      </c>
      <c r="I70" s="101"/>
      <c r="J70" s="101"/>
    </row>
    <row r="71" spans="1:10" ht="140.25" customHeight="1">
      <c r="A71" s="96"/>
      <c r="B71" s="97"/>
      <c r="C71" s="97"/>
      <c r="D71" s="97"/>
      <c r="E71" s="97"/>
      <c r="F71" s="97"/>
      <c r="G71" s="101"/>
      <c r="H71" s="63" t="s">
        <v>135</v>
      </c>
      <c r="I71" s="63" t="s">
        <v>136</v>
      </c>
      <c r="J71" s="63" t="s">
        <v>137</v>
      </c>
    </row>
    <row r="72" spans="1:10" ht="12.75">
      <c r="A72" s="40">
        <v>1</v>
      </c>
      <c r="B72" s="82">
        <v>2</v>
      </c>
      <c r="C72" s="82"/>
      <c r="D72" s="82"/>
      <c r="E72" s="82"/>
      <c r="F72" s="82"/>
      <c r="G72" s="4">
        <v>3</v>
      </c>
      <c r="H72" s="4">
        <v>4</v>
      </c>
      <c r="I72" s="4">
        <v>5</v>
      </c>
      <c r="J72" s="4">
        <v>6</v>
      </c>
    </row>
    <row r="73" spans="1:10" ht="30" customHeight="1">
      <c r="A73" s="40">
        <v>1</v>
      </c>
      <c r="B73" s="102" t="s">
        <v>41</v>
      </c>
      <c r="C73" s="102"/>
      <c r="D73" s="102"/>
      <c r="E73" s="102"/>
      <c r="F73" s="102"/>
      <c r="G73" s="17">
        <f>SUM(G74:G79)</f>
        <v>80</v>
      </c>
      <c r="H73" s="17">
        <f>SUM(H74:H79)</f>
        <v>67</v>
      </c>
      <c r="I73" s="17">
        <f>SUM(I74:I79)</f>
        <v>13</v>
      </c>
      <c r="J73" s="17">
        <f>SUM(J74:J79)</f>
        <v>0</v>
      </c>
    </row>
    <row r="74" spans="1:10" ht="30" customHeight="1">
      <c r="A74" s="40" t="s">
        <v>73</v>
      </c>
      <c r="B74" s="103" t="s">
        <v>26</v>
      </c>
      <c r="C74" s="100" t="s">
        <v>42</v>
      </c>
      <c r="D74" s="100"/>
      <c r="E74" s="100"/>
      <c r="F74" s="100"/>
      <c r="G74" s="17">
        <f aca="true" t="shared" si="0" ref="G74:G79">H74+I74+J74</f>
        <v>50</v>
      </c>
      <c r="H74" s="17">
        <f>'Свод разд 4'!H88</f>
        <v>45</v>
      </c>
      <c r="I74" s="17">
        <f>'Свод разд 4'!I88</f>
        <v>5</v>
      </c>
      <c r="J74" s="17">
        <f>'Свод разд 4'!J88</f>
        <v>0</v>
      </c>
    </row>
    <row r="75" spans="1:10" ht="30" customHeight="1">
      <c r="A75" s="40" t="s">
        <v>76</v>
      </c>
      <c r="B75" s="104"/>
      <c r="C75" s="100" t="s">
        <v>112</v>
      </c>
      <c r="D75" s="100"/>
      <c r="E75" s="100"/>
      <c r="F75" s="100"/>
      <c r="G75" s="17">
        <f t="shared" si="0"/>
        <v>7</v>
      </c>
      <c r="H75" s="17">
        <f>'Свод разд 4'!L88</f>
        <v>7</v>
      </c>
      <c r="I75" s="17">
        <f>'Свод разд 4'!M88</f>
        <v>0</v>
      </c>
      <c r="J75" s="17">
        <f>'Свод разд 4'!N88</f>
        <v>0</v>
      </c>
    </row>
    <row r="76" spans="1:10" ht="30" customHeight="1">
      <c r="A76" s="40" t="s">
        <v>92</v>
      </c>
      <c r="B76" s="104"/>
      <c r="C76" s="100" t="s">
        <v>43</v>
      </c>
      <c r="D76" s="100"/>
      <c r="E76" s="100"/>
      <c r="F76" s="100"/>
      <c r="G76" s="17">
        <f t="shared" si="0"/>
        <v>0</v>
      </c>
      <c r="H76" s="17">
        <f>'Свод разд 4'!P88</f>
        <v>0</v>
      </c>
      <c r="I76" s="17">
        <f>'Свод разд 4'!Q88</f>
        <v>0</v>
      </c>
      <c r="J76" s="17">
        <f>'Свод разд 4'!R88</f>
        <v>0</v>
      </c>
    </row>
    <row r="77" spans="1:10" ht="30" customHeight="1">
      <c r="A77" s="40" t="s">
        <v>93</v>
      </c>
      <c r="B77" s="104"/>
      <c r="C77" s="99" t="s">
        <v>153</v>
      </c>
      <c r="D77" s="99"/>
      <c r="E77" s="99"/>
      <c r="F77" s="99"/>
      <c r="G77" s="17">
        <f t="shared" si="0"/>
        <v>0</v>
      </c>
      <c r="H77" s="17">
        <f>'Свод разд 4'!T88</f>
        <v>0</v>
      </c>
      <c r="I77" s="17">
        <f>'Свод разд 4'!U88</f>
        <v>0</v>
      </c>
      <c r="J77" s="17">
        <f>'Свод разд 4'!V88</f>
        <v>0</v>
      </c>
    </row>
    <row r="78" spans="1:10" ht="42.75" customHeight="1">
      <c r="A78" s="40" t="s">
        <v>113</v>
      </c>
      <c r="B78" s="104"/>
      <c r="C78" s="100" t="s">
        <v>44</v>
      </c>
      <c r="D78" s="100"/>
      <c r="E78" s="100"/>
      <c r="F78" s="100"/>
      <c r="G78" s="17">
        <f t="shared" si="0"/>
        <v>8</v>
      </c>
      <c r="H78" s="17">
        <f>'Свод разд 4'!X88</f>
        <v>6</v>
      </c>
      <c r="I78" s="17">
        <f>'Свод разд 4'!Y88</f>
        <v>2</v>
      </c>
      <c r="J78" s="17">
        <f>'Свод разд 4'!Z88</f>
        <v>0</v>
      </c>
    </row>
    <row r="79" spans="1:10" ht="30" customHeight="1">
      <c r="A79" s="40" t="s">
        <v>114</v>
      </c>
      <c r="B79" s="105"/>
      <c r="C79" s="100" t="s">
        <v>45</v>
      </c>
      <c r="D79" s="100"/>
      <c r="E79" s="100"/>
      <c r="F79" s="100"/>
      <c r="G79" s="17">
        <f t="shared" si="0"/>
        <v>15</v>
      </c>
      <c r="H79" s="17">
        <f>'Свод разд 4'!AB88</f>
        <v>9</v>
      </c>
      <c r="I79" s="17">
        <f>'Свод разд 4'!AC88</f>
        <v>6</v>
      </c>
      <c r="J79" s="17">
        <f>'Свод разд 4'!AD88</f>
        <v>0</v>
      </c>
    </row>
    <row r="80" spans="1:10" ht="30" customHeight="1">
      <c r="A80" s="40" t="s">
        <v>77</v>
      </c>
      <c r="B80" s="102" t="s">
        <v>46</v>
      </c>
      <c r="C80" s="102"/>
      <c r="D80" s="102"/>
      <c r="E80" s="102"/>
      <c r="F80" s="102"/>
      <c r="G80" s="17">
        <f>SUM(G81:G85)</f>
        <v>2342</v>
      </c>
      <c r="H80" s="17">
        <f>SUM(H81:H85)</f>
        <v>2326</v>
      </c>
      <c r="I80" s="17">
        <f>SUM(I81:I85)</f>
        <v>16</v>
      </c>
      <c r="J80" s="17">
        <f>SUM(J81:J85)</f>
        <v>0</v>
      </c>
    </row>
    <row r="81" spans="1:10" ht="30" customHeight="1">
      <c r="A81" s="40" t="s">
        <v>115</v>
      </c>
      <c r="B81" s="116" t="s">
        <v>26</v>
      </c>
      <c r="C81" s="100" t="s">
        <v>47</v>
      </c>
      <c r="D81" s="100"/>
      <c r="E81" s="100"/>
      <c r="F81" s="100"/>
      <c r="G81" s="17">
        <f>H81+I81+J81</f>
        <v>582</v>
      </c>
      <c r="H81" s="17">
        <f>'Свод разд 4'!AJ88</f>
        <v>571</v>
      </c>
      <c r="I81" s="17">
        <f>'Свод разд 4'!AK88</f>
        <v>11</v>
      </c>
      <c r="J81" s="17">
        <f>'Свод разд 4'!AL88</f>
        <v>0</v>
      </c>
    </row>
    <row r="82" spans="1:10" ht="30" customHeight="1">
      <c r="A82" s="40" t="s">
        <v>116</v>
      </c>
      <c r="B82" s="116"/>
      <c r="C82" s="100" t="s">
        <v>117</v>
      </c>
      <c r="D82" s="100"/>
      <c r="E82" s="100"/>
      <c r="F82" s="100"/>
      <c r="G82" s="17">
        <f>H82+I82+J82</f>
        <v>652</v>
      </c>
      <c r="H82" s="17">
        <f>'Свод разд 4'!AN88</f>
        <v>647</v>
      </c>
      <c r="I82" s="17">
        <f>'Свод разд 4'!AO88</f>
        <v>5</v>
      </c>
      <c r="J82" s="17">
        <f>'Свод разд 4'!AP88</f>
        <v>0</v>
      </c>
    </row>
    <row r="83" spans="1:10" ht="30" customHeight="1">
      <c r="A83" s="40" t="s">
        <v>118</v>
      </c>
      <c r="B83" s="116"/>
      <c r="C83" s="100" t="s">
        <v>112</v>
      </c>
      <c r="D83" s="100"/>
      <c r="E83" s="100"/>
      <c r="F83" s="100"/>
      <c r="G83" s="17">
        <f>H83+I83+J83</f>
        <v>54</v>
      </c>
      <c r="H83" s="17">
        <f>'Свод разд 4'!AR88</f>
        <v>54</v>
      </c>
      <c r="I83" s="17">
        <f>'Свод разд 4'!AS88</f>
        <v>0</v>
      </c>
      <c r="J83" s="17">
        <f>'Свод разд 4'!AT88</f>
        <v>0</v>
      </c>
    </row>
    <row r="84" spans="1:10" ht="30" customHeight="1">
      <c r="A84" s="40" t="s">
        <v>119</v>
      </c>
      <c r="B84" s="116"/>
      <c r="C84" s="100" t="s">
        <v>48</v>
      </c>
      <c r="D84" s="100"/>
      <c r="E84" s="100"/>
      <c r="F84" s="100"/>
      <c r="G84" s="17">
        <f>H84+I84+J84</f>
        <v>1054</v>
      </c>
      <c r="H84" s="17">
        <f>'Свод разд 4'!AV88</f>
        <v>1054</v>
      </c>
      <c r="I84" s="17">
        <f>'Свод разд 4'!AW88</f>
        <v>0</v>
      </c>
      <c r="J84" s="17">
        <f>'Свод разд 4'!AX88</f>
        <v>0</v>
      </c>
    </row>
    <row r="85" spans="1:10" ht="36.75" customHeight="1">
      <c r="A85" s="40" t="s">
        <v>78</v>
      </c>
      <c r="B85" s="116"/>
      <c r="C85" s="100" t="s">
        <v>120</v>
      </c>
      <c r="D85" s="100"/>
      <c r="E85" s="100"/>
      <c r="F85" s="100"/>
      <c r="G85" s="17">
        <f>H85+I85+J85</f>
        <v>0</v>
      </c>
      <c r="H85" s="17">
        <f>'Свод разд 4'!AZ88</f>
        <v>0</v>
      </c>
      <c r="I85" s="17">
        <f>'Свод разд 4'!BA88</f>
        <v>0</v>
      </c>
      <c r="J85" s="17">
        <f>'Свод разд 4'!BB88</f>
        <v>0</v>
      </c>
    </row>
    <row r="90" ht="13.5" thickBot="1"/>
    <row r="91" spans="2:9" ht="30" customHeight="1">
      <c r="B91" s="108" t="s">
        <v>51</v>
      </c>
      <c r="C91" s="109"/>
      <c r="D91" s="109"/>
      <c r="E91" s="109"/>
      <c r="F91" s="109"/>
      <c r="G91" s="109"/>
      <c r="H91" s="110"/>
      <c r="I91" s="18">
        <f>'Свод разд 4а'!C85</f>
        <v>128</v>
      </c>
    </row>
    <row r="92" spans="2:9" ht="30" customHeight="1">
      <c r="B92" s="111" t="s">
        <v>52</v>
      </c>
      <c r="C92" s="100"/>
      <c r="D92" s="100"/>
      <c r="E92" s="100"/>
      <c r="F92" s="100"/>
      <c r="G92" s="100"/>
      <c r="H92" s="112"/>
      <c r="I92" s="19">
        <f>'Свод разд 4а'!D85</f>
        <v>4133</v>
      </c>
    </row>
    <row r="93" spans="2:9" ht="30" customHeight="1" thickBot="1">
      <c r="B93" s="113" t="s">
        <v>53</v>
      </c>
      <c r="C93" s="114"/>
      <c r="D93" s="114"/>
      <c r="E93" s="114"/>
      <c r="F93" s="114"/>
      <c r="G93" s="114"/>
      <c r="H93" s="115"/>
      <c r="I93" s="21">
        <f>'Свод разд 4а'!E85</f>
        <v>0.015916666666666666</v>
      </c>
    </row>
    <row r="95" spans="3:10" ht="42.75" customHeight="1">
      <c r="C95" s="106" t="s">
        <v>70</v>
      </c>
      <c r="D95" s="106"/>
      <c r="E95" s="106"/>
      <c r="F95" s="106"/>
      <c r="G95" s="106"/>
      <c r="H95" s="106"/>
      <c r="I95" s="106"/>
      <c r="J95" s="106"/>
    </row>
    <row r="96" spans="3:10" ht="37.5" customHeight="1">
      <c r="C96" s="106" t="s">
        <v>69</v>
      </c>
      <c r="D96" s="106"/>
      <c r="E96" s="106"/>
      <c r="F96" s="106"/>
      <c r="G96" s="106"/>
      <c r="H96" s="106"/>
      <c r="I96" s="106"/>
      <c r="J96" s="106"/>
    </row>
    <row r="97" spans="3:8" ht="24" customHeight="1">
      <c r="C97" s="107"/>
      <c r="D97" s="107"/>
      <c r="E97" s="107"/>
      <c r="F97" s="107"/>
      <c r="G97" s="107"/>
      <c r="H97" s="107"/>
    </row>
    <row r="98" spans="3:8" ht="24" customHeight="1">
      <c r="C98" s="106" t="s">
        <v>54</v>
      </c>
      <c r="D98" s="106"/>
      <c r="E98" s="106"/>
      <c r="F98" s="106"/>
      <c r="G98" s="106"/>
      <c r="H98" s="106"/>
    </row>
    <row r="99" ht="33" customHeight="1">
      <c r="C99" s="15" t="s">
        <v>55</v>
      </c>
    </row>
    <row r="100" ht="33" customHeight="1">
      <c r="C100" s="16" t="s">
        <v>68</v>
      </c>
    </row>
    <row r="101" ht="35.25" customHeight="1"/>
    <row r="102" ht="24" customHeight="1"/>
    <row r="103" ht="33" customHeight="1"/>
    <row r="104" ht="24" customHeight="1"/>
    <row r="105" ht="24" customHeight="1"/>
    <row r="106" ht="35.25" customHeight="1"/>
    <row r="107" ht="38.25" customHeight="1"/>
    <row r="108" ht="33" customHeight="1"/>
    <row r="109" ht="33" customHeight="1"/>
    <row r="110" ht="30" customHeight="1"/>
    <row r="111" ht="24" customHeight="1"/>
    <row r="112" ht="24" customHeight="1"/>
    <row r="113" ht="24" customHeight="1"/>
    <row r="114" ht="24" customHeight="1"/>
    <row r="115" ht="24" customHeight="1"/>
    <row r="116" ht="33" customHeight="1"/>
    <row r="117" ht="33" customHeight="1"/>
    <row r="118" ht="24" customHeight="1"/>
    <row r="119" ht="24" customHeight="1"/>
    <row r="120" ht="36.75" customHeight="1"/>
    <row r="121" ht="33" customHeight="1"/>
    <row r="122" ht="33.75" customHeight="1"/>
    <row r="123" ht="33" customHeight="1"/>
    <row r="124" ht="24" customHeight="1"/>
    <row r="125" ht="33" customHeight="1"/>
    <row r="126" ht="33" customHeight="1"/>
    <row r="127" ht="24" customHeight="1"/>
    <row r="128" ht="48.75" customHeight="1"/>
    <row r="129" ht="24" customHeight="1"/>
    <row r="130" ht="33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8" ht="21.75" customHeight="1"/>
    <row r="140" ht="11.25" customHeight="1"/>
  </sheetData>
  <sheetProtection/>
  <mergeCells count="103">
    <mergeCell ref="B22:C22"/>
    <mergeCell ref="B23:C23"/>
    <mergeCell ref="B48:F48"/>
    <mergeCell ref="B55:F55"/>
    <mergeCell ref="B57:F57"/>
    <mergeCell ref="B54:F54"/>
    <mergeCell ref="B56:F56"/>
    <mergeCell ref="B43:F43"/>
    <mergeCell ref="B44:F44"/>
    <mergeCell ref="B46:F46"/>
    <mergeCell ref="C98:H98"/>
    <mergeCell ref="C95:J95"/>
    <mergeCell ref="C96:J96"/>
    <mergeCell ref="C97:H97"/>
    <mergeCell ref="B53:F53"/>
    <mergeCell ref="B91:H91"/>
    <mergeCell ref="B92:H92"/>
    <mergeCell ref="B93:H93"/>
    <mergeCell ref="B80:F80"/>
    <mergeCell ref="B81:B85"/>
    <mergeCell ref="C81:F81"/>
    <mergeCell ref="C82:F82"/>
    <mergeCell ref="C83:F83"/>
    <mergeCell ref="C84:F84"/>
    <mergeCell ref="C85:F85"/>
    <mergeCell ref="B73:F73"/>
    <mergeCell ref="B74:B79"/>
    <mergeCell ref="C74:F74"/>
    <mergeCell ref="C75:F75"/>
    <mergeCell ref="C76:F76"/>
    <mergeCell ref="C77:F77"/>
    <mergeCell ref="C78:F78"/>
    <mergeCell ref="C79:F79"/>
    <mergeCell ref="A69:A71"/>
    <mergeCell ref="B69:F71"/>
    <mergeCell ref="G69:J69"/>
    <mergeCell ref="G70:G71"/>
    <mergeCell ref="H70:J70"/>
    <mergeCell ref="B72:F72"/>
    <mergeCell ref="B64:F64"/>
    <mergeCell ref="B66:F66"/>
    <mergeCell ref="B60:F60"/>
    <mergeCell ref="B62:F62"/>
    <mergeCell ref="B65:F65"/>
    <mergeCell ref="A68:J68"/>
    <mergeCell ref="B41:F42"/>
    <mergeCell ref="G41:G42"/>
    <mergeCell ref="H41:J41"/>
    <mergeCell ref="B59:F59"/>
    <mergeCell ref="B61:F61"/>
    <mergeCell ref="B63:F63"/>
    <mergeCell ref="B58:F58"/>
    <mergeCell ref="B50:F50"/>
    <mergeCell ref="B51:F51"/>
    <mergeCell ref="B52:F52"/>
    <mergeCell ref="B33:C33"/>
    <mergeCell ref="B34:C34"/>
    <mergeCell ref="B35:C35"/>
    <mergeCell ref="B47:F47"/>
    <mergeCell ref="B49:F49"/>
    <mergeCell ref="B37:C37"/>
    <mergeCell ref="B38:C38"/>
    <mergeCell ref="B39:C39"/>
    <mergeCell ref="A40:J40"/>
    <mergeCell ref="A41:A42"/>
    <mergeCell ref="B36:C36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0:C20"/>
    <mergeCell ref="B21:C21"/>
    <mergeCell ref="H18:I18"/>
    <mergeCell ref="H17:I17"/>
    <mergeCell ref="B14:J14"/>
    <mergeCell ref="B15:C15"/>
    <mergeCell ref="D15:F15"/>
    <mergeCell ref="G15:J15"/>
    <mergeCell ref="A16:J16"/>
    <mergeCell ref="B17:C19"/>
    <mergeCell ref="E17:E19"/>
    <mergeCell ref="F17:F19"/>
    <mergeCell ref="A8:J8"/>
    <mergeCell ref="A9:J9"/>
    <mergeCell ref="A10:J10"/>
    <mergeCell ref="A11:J11"/>
    <mergeCell ref="B12:J12"/>
    <mergeCell ref="G17:G19"/>
    <mergeCell ref="B45:F45"/>
    <mergeCell ref="B13:J13"/>
    <mergeCell ref="H2:J2"/>
    <mergeCell ref="H3:J3"/>
    <mergeCell ref="H4:J4"/>
    <mergeCell ref="A5:J5"/>
    <mergeCell ref="A6:J6"/>
    <mergeCell ref="A7:J7"/>
    <mergeCell ref="A17:A19"/>
    <mergeCell ref="D17:D19"/>
  </mergeCells>
  <printOptions/>
  <pageMargins left="0.5905511811023623" right="0.3937007874015748" top="0.1968503937007874" bottom="0.1968503937007874" header="0.5118110236220472" footer="0.5118110236220472"/>
  <pageSetup fitToHeight="7" fitToWidth="1" horizontalDpi="300" verticalDpi="3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T264"/>
  <sheetViews>
    <sheetView zoomScalePageLayoutView="0" workbookViewId="0" topLeftCell="A2">
      <pane xSplit="2" ySplit="4" topLeftCell="C6" activePane="bottomRight" state="frozen"/>
      <selection pane="topLeft" activeCell="A2" sqref="A2"/>
      <selection pane="topRight" activeCell="C2" sqref="C2"/>
      <selection pane="bottomLeft" activeCell="A6" sqref="A6"/>
      <selection pane="bottomRight" activeCell="D6" sqref="D6"/>
    </sheetView>
  </sheetViews>
  <sheetFormatPr defaultColWidth="9.00390625" defaultRowHeight="12.75"/>
  <cols>
    <col min="1" max="1" width="3.25390625" style="24" customWidth="1"/>
    <col min="2" max="2" width="37.625" style="1" customWidth="1"/>
    <col min="3" max="3" width="8.625" style="1" customWidth="1"/>
    <col min="4" max="4" width="9.875" style="1" customWidth="1"/>
    <col min="5" max="5" width="6.375" style="1" customWidth="1"/>
    <col min="6" max="6" width="9.375" style="31" customWidth="1"/>
    <col min="7" max="7" width="7.125" style="1" customWidth="1"/>
    <col min="8" max="8" width="7.00390625" style="1" customWidth="1"/>
    <col min="9" max="9" width="6.375" style="1" customWidth="1"/>
    <col min="10" max="10" width="6.875" style="31" customWidth="1"/>
    <col min="11" max="11" width="8.125" style="1" customWidth="1"/>
    <col min="12" max="12" width="7.125" style="1" customWidth="1"/>
    <col min="13" max="13" width="6.625" style="1" customWidth="1"/>
    <col min="14" max="14" width="6.75390625" style="31" customWidth="1"/>
    <col min="15" max="17" width="6.75390625" style="24" customWidth="1"/>
    <col min="18" max="18" width="6.75390625" style="31" customWidth="1"/>
    <col min="19" max="19" width="12.25390625" style="1" customWidth="1"/>
    <col min="20" max="21" width="9.125" style="1" customWidth="1"/>
    <col min="22" max="22" width="11.75390625" style="31" customWidth="1"/>
    <col min="23" max="23" width="11.00390625" style="1" customWidth="1"/>
    <col min="24" max="25" width="10.75390625" style="1" customWidth="1"/>
    <col min="26" max="26" width="6.625" style="31" customWidth="1"/>
    <col min="27" max="27" width="9.125" style="1" customWidth="1"/>
    <col min="28" max="28" width="5.00390625" style="31" customWidth="1"/>
    <col min="29" max="29" width="9.125" style="1" customWidth="1"/>
    <col min="30" max="30" width="6.375" style="31" customWidth="1"/>
    <col min="31" max="31" width="11.75390625" style="34" customWidth="1"/>
    <col min="32" max="32" width="9.125" style="31" customWidth="1"/>
    <col min="33" max="33" width="11.00390625" style="1" customWidth="1"/>
    <col min="34" max="34" width="10.75390625" style="1" customWidth="1"/>
    <col min="35" max="35" width="9.125" style="1" customWidth="1"/>
    <col min="36" max="36" width="7.875" style="1" customWidth="1"/>
    <col min="37" max="37" width="8.125" style="1" customWidth="1"/>
    <col min="38" max="38" width="9.375" style="31" customWidth="1"/>
    <col min="39" max="40" width="9.125" style="1" customWidth="1"/>
    <col min="41" max="41" width="7.625" style="1" customWidth="1"/>
    <col min="42" max="42" width="10.125" style="1" customWidth="1"/>
    <col min="43" max="43" width="9.125" style="1" customWidth="1"/>
    <col min="44" max="44" width="10.375" style="31" customWidth="1"/>
    <col min="45" max="45" width="10.125" style="1" customWidth="1"/>
    <col min="46" max="46" width="10.00390625" style="1" customWidth="1"/>
    <col min="47" max="47" width="9.125" style="1" customWidth="1"/>
    <col min="48" max="48" width="6.375" style="31" customWidth="1"/>
    <col min="49" max="49" width="10.75390625" style="1" customWidth="1"/>
    <col min="50" max="50" width="6.00390625" style="31" customWidth="1"/>
    <col min="51" max="51" width="9.125" style="1" customWidth="1"/>
    <col min="52" max="52" width="6.00390625" style="31" customWidth="1"/>
    <col min="53" max="53" width="10.25390625" style="31" customWidth="1"/>
    <col min="54" max="54" width="7.875" style="31" customWidth="1"/>
    <col min="55" max="56" width="10.375" style="1" customWidth="1"/>
    <col min="57" max="60" width="9.125" style="1" customWidth="1"/>
    <col min="61" max="61" width="9.125" style="31" customWidth="1"/>
    <col min="62" max="63" width="9.125" style="1" customWidth="1"/>
    <col min="64" max="64" width="10.75390625" style="31" customWidth="1"/>
    <col min="65" max="66" width="10.125" style="31" customWidth="1"/>
    <col min="67" max="67" width="10.875" style="31" customWidth="1"/>
    <col min="68" max="68" width="11.125" style="31" customWidth="1"/>
    <col min="69" max="70" width="11.375" style="31" customWidth="1"/>
    <col min="71" max="71" width="10.875" style="31" customWidth="1"/>
    <col min="72" max="72" width="9.125" style="31" customWidth="1"/>
    <col min="73" max="73" width="10.875" style="34" customWidth="1"/>
    <col min="74" max="74" width="11.875" style="31" customWidth="1"/>
    <col min="75" max="75" width="9.75390625" style="31" customWidth="1"/>
    <col min="76" max="76" width="7.625" style="31" customWidth="1"/>
    <col min="77" max="77" width="7.00390625" style="31" customWidth="1"/>
    <col min="78" max="78" width="6.625" style="31" customWidth="1"/>
    <col min="79" max="79" width="6.75390625" style="31" customWidth="1"/>
    <col min="80" max="80" width="6.875" style="31" customWidth="1"/>
    <col min="81" max="81" width="6.125" style="31" customWidth="1"/>
    <col min="82" max="82" width="10.00390625" style="1" customWidth="1"/>
    <col min="83" max="84" width="7.25390625" style="1" customWidth="1"/>
    <col min="85" max="85" width="10.00390625" style="31" customWidth="1"/>
    <col min="86" max="86" width="9.875" style="1" customWidth="1"/>
    <col min="87" max="87" width="7.125" style="65" customWidth="1"/>
    <col min="88" max="93" width="7.125" style="1" customWidth="1"/>
    <col min="94" max="94" width="11.625" style="31" customWidth="1"/>
    <col min="95" max="95" width="10.625" style="31" customWidth="1"/>
    <col min="96" max="96" width="9.125" style="31" customWidth="1"/>
    <col min="97" max="97" width="12.375" style="34" customWidth="1"/>
    <col min="98" max="98" width="11.75390625" style="31" customWidth="1"/>
    <col min="99" max="99" width="10.125" style="31" customWidth="1"/>
    <col min="100" max="100" width="9.125" style="1" customWidth="1"/>
    <col min="101" max="101" width="8.375" style="1" customWidth="1"/>
    <col min="102" max="102" width="9.125" style="1" customWidth="1"/>
    <col min="103" max="103" width="9.125" style="31" customWidth="1"/>
    <col min="104" max="104" width="9.125" style="1" customWidth="1"/>
    <col min="105" max="105" width="8.00390625" style="1" customWidth="1"/>
    <col min="106" max="106" width="7.75390625" style="1" customWidth="1"/>
    <col min="107" max="107" width="6.75390625" style="1" customWidth="1"/>
    <col min="108" max="108" width="6.875" style="1" customWidth="1"/>
    <col min="109" max="109" width="6.375" style="31" customWidth="1"/>
    <col min="110" max="16384" width="9.125" style="1" customWidth="1"/>
  </cols>
  <sheetData>
    <row r="1" spans="1:12" ht="44.25" customHeight="1">
      <c r="A1" s="125" t="s">
        <v>21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12" ht="45" customHeight="1">
      <c r="A2" s="126" t="s">
        <v>0</v>
      </c>
      <c r="B2" s="127" t="s">
        <v>121</v>
      </c>
      <c r="C2" s="130" t="s">
        <v>6</v>
      </c>
      <c r="D2" s="131"/>
      <c r="E2" s="131"/>
      <c r="F2" s="132"/>
      <c r="G2" s="133" t="s">
        <v>126</v>
      </c>
      <c r="H2" s="134"/>
      <c r="I2" s="134"/>
      <c r="J2" s="135"/>
      <c r="K2" s="133" t="s">
        <v>127</v>
      </c>
      <c r="L2" s="140"/>
      <c r="M2" s="140"/>
      <c r="N2" s="141" t="s">
        <v>59</v>
      </c>
      <c r="O2" s="141"/>
      <c r="P2" s="141"/>
      <c r="Q2" s="141"/>
      <c r="R2" s="142" t="s">
        <v>10</v>
      </c>
      <c r="S2" s="142"/>
      <c r="T2" s="142"/>
      <c r="U2" s="142"/>
      <c r="V2" s="142"/>
      <c r="W2" s="142"/>
      <c r="X2" s="142" t="s">
        <v>11</v>
      </c>
      <c r="Y2" s="142"/>
      <c r="Z2" s="142"/>
      <c r="AA2" s="142"/>
      <c r="AB2" s="142"/>
      <c r="AC2" s="142"/>
      <c r="AD2" s="142"/>
      <c r="AE2" s="142"/>
      <c r="AF2" s="142"/>
      <c r="AG2" s="142"/>
      <c r="AH2" s="137" t="s">
        <v>12</v>
      </c>
      <c r="AI2" s="137"/>
      <c r="AJ2" s="137"/>
      <c r="AK2" s="137"/>
      <c r="AL2" s="137"/>
      <c r="AM2" s="137"/>
      <c r="AN2" s="137" t="s">
        <v>13</v>
      </c>
      <c r="AO2" s="137"/>
      <c r="AP2" s="137"/>
      <c r="AQ2" s="137"/>
      <c r="AR2" s="137"/>
      <c r="AS2" s="142" t="s">
        <v>11</v>
      </c>
      <c r="AT2" s="142"/>
      <c r="AU2" s="142"/>
      <c r="AV2" s="142"/>
      <c r="AW2" s="142"/>
      <c r="AX2" s="142"/>
      <c r="AY2" s="142"/>
      <c r="AZ2" s="142"/>
      <c r="BA2" s="137" t="s">
        <v>12</v>
      </c>
      <c r="BB2" s="137"/>
      <c r="BC2" s="137"/>
      <c r="BD2" s="137"/>
      <c r="BE2" s="137"/>
      <c r="BF2" s="143" t="s">
        <v>85</v>
      </c>
      <c r="BG2" s="143"/>
      <c r="BH2" s="143"/>
      <c r="BI2" s="143"/>
      <c r="BJ2" s="143"/>
      <c r="BK2" s="143"/>
      <c r="BL2" s="124" t="s">
        <v>11</v>
      </c>
      <c r="BM2" s="124"/>
      <c r="BN2" s="124"/>
      <c r="BO2" s="124"/>
      <c r="BP2" s="124"/>
      <c r="BQ2" s="124"/>
      <c r="BR2" s="124" t="s">
        <v>128</v>
      </c>
      <c r="BS2" s="124"/>
      <c r="BT2" s="124"/>
      <c r="BU2" s="124"/>
      <c r="BV2" s="124"/>
      <c r="BW2" s="124"/>
      <c r="BX2" s="137" t="s">
        <v>22</v>
      </c>
      <c r="BY2" s="137"/>
      <c r="BZ2" s="137"/>
      <c r="CA2" s="137"/>
      <c r="CB2" s="137"/>
      <c r="CC2" s="137"/>
      <c r="CD2" s="137" t="s">
        <v>145</v>
      </c>
      <c r="CE2" s="137"/>
      <c r="CF2" s="137"/>
      <c r="CG2" s="137"/>
      <c r="CH2" s="137"/>
      <c r="CI2" s="137"/>
      <c r="CJ2" s="136" t="s">
        <v>23</v>
      </c>
      <c r="CK2" s="136"/>
      <c r="CL2" s="136"/>
      <c r="CM2" s="136"/>
      <c r="CN2" s="136"/>
      <c r="CO2" s="136"/>
      <c r="CP2" s="137" t="s">
        <v>24</v>
      </c>
      <c r="CQ2" s="137"/>
      <c r="CR2" s="137"/>
      <c r="CS2" s="137"/>
      <c r="CT2" s="137"/>
      <c r="CU2" s="137"/>
      <c r="CV2" s="137" t="s">
        <v>25</v>
      </c>
      <c r="CW2" s="137"/>
      <c r="CX2" s="137"/>
      <c r="CY2" s="137"/>
      <c r="CZ2" s="137"/>
      <c r="DA2" s="137"/>
      <c r="DC2" s="70"/>
      <c r="DD2" s="70"/>
      <c r="DE2" s="49"/>
      <c r="DF2" s="70"/>
      <c r="DG2" s="70"/>
      <c r="DH2" s="70"/>
    </row>
    <row r="3" spans="1:112" ht="14.25" customHeight="1">
      <c r="A3" s="126"/>
      <c r="B3" s="128"/>
      <c r="C3" s="84" t="s">
        <v>56</v>
      </c>
      <c r="D3" s="82" t="s">
        <v>125</v>
      </c>
      <c r="E3" s="82" t="s">
        <v>124</v>
      </c>
      <c r="F3" s="118" t="s">
        <v>4</v>
      </c>
      <c r="G3" s="84" t="s">
        <v>56</v>
      </c>
      <c r="H3" s="82" t="s">
        <v>125</v>
      </c>
      <c r="I3" s="82" t="s">
        <v>124</v>
      </c>
      <c r="J3" s="118" t="s">
        <v>4</v>
      </c>
      <c r="K3" s="82" t="s">
        <v>125</v>
      </c>
      <c r="L3" s="82" t="s">
        <v>124</v>
      </c>
      <c r="M3" s="118" t="s">
        <v>4</v>
      </c>
      <c r="N3" s="84" t="s">
        <v>56</v>
      </c>
      <c r="O3" s="82" t="s">
        <v>125</v>
      </c>
      <c r="P3" s="82" t="s">
        <v>124</v>
      </c>
      <c r="Q3" s="118" t="s">
        <v>4</v>
      </c>
      <c r="R3" s="84" t="s">
        <v>56</v>
      </c>
      <c r="S3" s="82" t="s">
        <v>125</v>
      </c>
      <c r="T3" s="82" t="s">
        <v>124</v>
      </c>
      <c r="U3" s="122" t="s">
        <v>2</v>
      </c>
      <c r="V3" s="122"/>
      <c r="W3" s="122"/>
      <c r="X3" s="82" t="s">
        <v>56</v>
      </c>
      <c r="Y3" s="118" t="s">
        <v>61</v>
      </c>
      <c r="Z3" s="82" t="s">
        <v>125</v>
      </c>
      <c r="AA3" s="118" t="s">
        <v>61</v>
      </c>
      <c r="AB3" s="82" t="s">
        <v>124</v>
      </c>
      <c r="AC3" s="118" t="s">
        <v>61</v>
      </c>
      <c r="AD3" s="82" t="s">
        <v>2</v>
      </c>
      <c r="AE3" s="82"/>
      <c r="AF3" s="82"/>
      <c r="AG3" s="82"/>
      <c r="AH3" s="84" t="s">
        <v>56</v>
      </c>
      <c r="AI3" s="82" t="s">
        <v>125</v>
      </c>
      <c r="AJ3" s="82" t="s">
        <v>124</v>
      </c>
      <c r="AK3" s="82" t="s">
        <v>2</v>
      </c>
      <c r="AL3" s="82"/>
      <c r="AM3" s="82"/>
      <c r="AN3" s="82" t="s">
        <v>125</v>
      </c>
      <c r="AO3" s="82" t="s">
        <v>124</v>
      </c>
      <c r="AP3" s="82" t="s">
        <v>2</v>
      </c>
      <c r="AQ3" s="82"/>
      <c r="AR3" s="82"/>
      <c r="AS3" s="82" t="s">
        <v>125</v>
      </c>
      <c r="AT3" s="118" t="s">
        <v>61</v>
      </c>
      <c r="AU3" s="82" t="s">
        <v>124</v>
      </c>
      <c r="AV3" s="118" t="s">
        <v>61</v>
      </c>
      <c r="AW3" s="82" t="s">
        <v>2</v>
      </c>
      <c r="AX3" s="82"/>
      <c r="AY3" s="82"/>
      <c r="AZ3" s="82"/>
      <c r="BA3" s="82" t="s">
        <v>125</v>
      </c>
      <c r="BB3" s="82" t="s">
        <v>124</v>
      </c>
      <c r="BC3" s="82" t="s">
        <v>2</v>
      </c>
      <c r="BD3" s="82"/>
      <c r="BE3" s="82"/>
      <c r="BF3" s="123" t="s">
        <v>56</v>
      </c>
      <c r="BG3" s="138" t="s">
        <v>125</v>
      </c>
      <c r="BH3" s="138" t="s">
        <v>124</v>
      </c>
      <c r="BI3" s="82" t="s">
        <v>2</v>
      </c>
      <c r="BJ3" s="82"/>
      <c r="BK3" s="82"/>
      <c r="BL3" s="123" t="s">
        <v>56</v>
      </c>
      <c r="BM3" s="138" t="s">
        <v>125</v>
      </c>
      <c r="BN3" s="138" t="s">
        <v>124</v>
      </c>
      <c r="BO3" s="123" t="s">
        <v>2</v>
      </c>
      <c r="BP3" s="123"/>
      <c r="BQ3" s="123"/>
      <c r="BR3" s="123" t="s">
        <v>56</v>
      </c>
      <c r="BS3" s="138" t="s">
        <v>125</v>
      </c>
      <c r="BT3" s="138" t="s">
        <v>124</v>
      </c>
      <c r="BU3" s="123" t="s">
        <v>2</v>
      </c>
      <c r="BV3" s="123"/>
      <c r="BW3" s="123"/>
      <c r="BX3" s="82" t="s">
        <v>56</v>
      </c>
      <c r="BY3" s="82" t="s">
        <v>125</v>
      </c>
      <c r="BZ3" s="82" t="s">
        <v>124</v>
      </c>
      <c r="CA3" s="82" t="s">
        <v>2</v>
      </c>
      <c r="CB3" s="82"/>
      <c r="CC3" s="82"/>
      <c r="CD3" s="82" t="s">
        <v>56</v>
      </c>
      <c r="CE3" s="82" t="s">
        <v>125</v>
      </c>
      <c r="CF3" s="82" t="s">
        <v>124</v>
      </c>
      <c r="CG3" s="82" t="s">
        <v>2</v>
      </c>
      <c r="CH3" s="82"/>
      <c r="CI3" s="82"/>
      <c r="CJ3" s="123" t="s">
        <v>56</v>
      </c>
      <c r="CK3" s="138" t="s">
        <v>125</v>
      </c>
      <c r="CL3" s="138" t="s">
        <v>124</v>
      </c>
      <c r="CM3" s="123" t="s">
        <v>2</v>
      </c>
      <c r="CN3" s="123"/>
      <c r="CO3" s="123"/>
      <c r="CP3" s="84" t="s">
        <v>56</v>
      </c>
      <c r="CQ3" s="82" t="s">
        <v>125</v>
      </c>
      <c r="CR3" s="82" t="s">
        <v>124</v>
      </c>
      <c r="CS3" s="82" t="s">
        <v>2</v>
      </c>
      <c r="CT3" s="82"/>
      <c r="CU3" s="82"/>
      <c r="CV3" s="82" t="s">
        <v>56</v>
      </c>
      <c r="CW3" s="82" t="s">
        <v>125</v>
      </c>
      <c r="CX3" s="82" t="s">
        <v>124</v>
      </c>
      <c r="CY3" s="82" t="s">
        <v>2</v>
      </c>
      <c r="CZ3" s="82"/>
      <c r="DA3" s="82"/>
      <c r="DC3" s="70"/>
      <c r="DD3" s="70"/>
      <c r="DE3" s="70"/>
      <c r="DF3" s="70"/>
      <c r="DG3" s="70"/>
      <c r="DH3" s="70"/>
    </row>
    <row r="4" spans="1:150" ht="16.5" customHeight="1">
      <c r="A4" s="126"/>
      <c r="B4" s="128"/>
      <c r="C4" s="85"/>
      <c r="D4" s="82"/>
      <c r="E4" s="82"/>
      <c r="F4" s="119"/>
      <c r="G4" s="85"/>
      <c r="H4" s="82"/>
      <c r="I4" s="82"/>
      <c r="J4" s="119"/>
      <c r="K4" s="82"/>
      <c r="L4" s="82"/>
      <c r="M4" s="119"/>
      <c r="N4" s="85"/>
      <c r="O4" s="82"/>
      <c r="P4" s="82"/>
      <c r="Q4" s="119"/>
      <c r="R4" s="85"/>
      <c r="S4" s="82"/>
      <c r="T4" s="82"/>
      <c r="U4" s="123" t="s">
        <v>4</v>
      </c>
      <c r="V4" s="82" t="s">
        <v>3</v>
      </c>
      <c r="W4" s="82"/>
      <c r="X4" s="82"/>
      <c r="Y4" s="119"/>
      <c r="Z4" s="82"/>
      <c r="AA4" s="119"/>
      <c r="AB4" s="82"/>
      <c r="AC4" s="119"/>
      <c r="AD4" s="121" t="s">
        <v>4</v>
      </c>
      <c r="AE4" s="123" t="s">
        <v>61</v>
      </c>
      <c r="AF4" s="82" t="s">
        <v>3</v>
      </c>
      <c r="AG4" s="82"/>
      <c r="AH4" s="85"/>
      <c r="AI4" s="82"/>
      <c r="AJ4" s="82"/>
      <c r="AK4" s="123" t="s">
        <v>4</v>
      </c>
      <c r="AL4" s="82" t="s">
        <v>3</v>
      </c>
      <c r="AM4" s="82"/>
      <c r="AN4" s="82"/>
      <c r="AO4" s="82"/>
      <c r="AP4" s="123" t="s">
        <v>4</v>
      </c>
      <c r="AQ4" s="82" t="s">
        <v>3</v>
      </c>
      <c r="AR4" s="82"/>
      <c r="AS4" s="82"/>
      <c r="AT4" s="119"/>
      <c r="AU4" s="82"/>
      <c r="AV4" s="119"/>
      <c r="AW4" s="123" t="s">
        <v>4</v>
      </c>
      <c r="AX4" s="123" t="s">
        <v>61</v>
      </c>
      <c r="AY4" s="82" t="s">
        <v>3</v>
      </c>
      <c r="AZ4" s="82"/>
      <c r="BA4" s="82"/>
      <c r="BB4" s="82"/>
      <c r="BC4" s="123" t="s">
        <v>4</v>
      </c>
      <c r="BD4" s="82" t="s">
        <v>3</v>
      </c>
      <c r="BE4" s="82"/>
      <c r="BF4" s="123"/>
      <c r="BG4" s="138"/>
      <c r="BH4" s="138"/>
      <c r="BI4" s="123" t="s">
        <v>4</v>
      </c>
      <c r="BJ4" s="123" t="s">
        <v>3</v>
      </c>
      <c r="BK4" s="123"/>
      <c r="BL4" s="123"/>
      <c r="BM4" s="138"/>
      <c r="BN4" s="138"/>
      <c r="BO4" s="121" t="s">
        <v>4</v>
      </c>
      <c r="BP4" s="123" t="s">
        <v>3</v>
      </c>
      <c r="BQ4" s="123"/>
      <c r="BR4" s="123"/>
      <c r="BS4" s="138"/>
      <c r="BT4" s="138"/>
      <c r="BU4" s="123" t="s">
        <v>4</v>
      </c>
      <c r="BV4" s="123" t="s">
        <v>3</v>
      </c>
      <c r="BW4" s="123"/>
      <c r="BX4" s="82"/>
      <c r="BY4" s="82"/>
      <c r="BZ4" s="82"/>
      <c r="CA4" s="123" t="s">
        <v>4</v>
      </c>
      <c r="CB4" s="82" t="s">
        <v>3</v>
      </c>
      <c r="CC4" s="82"/>
      <c r="CD4" s="82"/>
      <c r="CE4" s="82"/>
      <c r="CF4" s="82"/>
      <c r="CG4" s="139" t="s">
        <v>4</v>
      </c>
      <c r="CH4" s="82" t="s">
        <v>3</v>
      </c>
      <c r="CI4" s="82"/>
      <c r="CJ4" s="123"/>
      <c r="CK4" s="138"/>
      <c r="CL4" s="138"/>
      <c r="CM4" s="121" t="s">
        <v>4</v>
      </c>
      <c r="CN4" s="123" t="s">
        <v>3</v>
      </c>
      <c r="CO4" s="123"/>
      <c r="CP4" s="85"/>
      <c r="CQ4" s="82"/>
      <c r="CR4" s="82"/>
      <c r="CS4" s="123" t="s">
        <v>4</v>
      </c>
      <c r="CT4" s="82" t="s">
        <v>3</v>
      </c>
      <c r="CU4" s="82"/>
      <c r="CV4" s="82"/>
      <c r="CW4" s="82"/>
      <c r="CX4" s="82"/>
      <c r="CY4" s="123" t="s">
        <v>4</v>
      </c>
      <c r="CZ4" s="82" t="s">
        <v>3</v>
      </c>
      <c r="DA4" s="82"/>
      <c r="DB4" s="72"/>
      <c r="DC4" s="70"/>
      <c r="DD4" s="70"/>
      <c r="DE4" s="70"/>
      <c r="DF4" s="70"/>
      <c r="DG4" s="70"/>
      <c r="DH4" s="70"/>
      <c r="DI4" s="71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</row>
    <row r="5" spans="1:150" ht="18.75" customHeight="1">
      <c r="A5" s="126"/>
      <c r="B5" s="129"/>
      <c r="C5" s="86"/>
      <c r="D5" s="82"/>
      <c r="E5" s="82"/>
      <c r="F5" s="120"/>
      <c r="G5" s="86"/>
      <c r="H5" s="82"/>
      <c r="I5" s="82"/>
      <c r="J5" s="120"/>
      <c r="K5" s="82"/>
      <c r="L5" s="82"/>
      <c r="M5" s="120"/>
      <c r="N5" s="86"/>
      <c r="O5" s="82"/>
      <c r="P5" s="82"/>
      <c r="Q5" s="120"/>
      <c r="R5" s="86"/>
      <c r="S5" s="82"/>
      <c r="T5" s="82"/>
      <c r="U5" s="123"/>
      <c r="V5" s="4" t="s">
        <v>58</v>
      </c>
      <c r="W5" s="4" t="s">
        <v>57</v>
      </c>
      <c r="X5" s="82"/>
      <c r="Y5" s="120"/>
      <c r="Z5" s="82"/>
      <c r="AA5" s="120"/>
      <c r="AB5" s="82"/>
      <c r="AC5" s="120"/>
      <c r="AD5" s="121"/>
      <c r="AE5" s="123"/>
      <c r="AF5" s="4" t="s">
        <v>58</v>
      </c>
      <c r="AG5" s="4" t="s">
        <v>57</v>
      </c>
      <c r="AH5" s="86"/>
      <c r="AI5" s="82"/>
      <c r="AJ5" s="82"/>
      <c r="AK5" s="123"/>
      <c r="AL5" s="4" t="s">
        <v>58</v>
      </c>
      <c r="AM5" s="4" t="s">
        <v>57</v>
      </c>
      <c r="AN5" s="82"/>
      <c r="AO5" s="82"/>
      <c r="AP5" s="123"/>
      <c r="AQ5" s="4" t="s">
        <v>58</v>
      </c>
      <c r="AR5" s="4" t="s">
        <v>57</v>
      </c>
      <c r="AS5" s="82"/>
      <c r="AT5" s="120"/>
      <c r="AU5" s="82"/>
      <c r="AV5" s="120"/>
      <c r="AW5" s="123"/>
      <c r="AX5" s="123"/>
      <c r="AY5" s="4" t="s">
        <v>58</v>
      </c>
      <c r="AZ5" s="4" t="s">
        <v>57</v>
      </c>
      <c r="BA5" s="82"/>
      <c r="BB5" s="82"/>
      <c r="BC5" s="123"/>
      <c r="BD5" s="4" t="s">
        <v>58</v>
      </c>
      <c r="BE5" s="4" t="s">
        <v>57</v>
      </c>
      <c r="BF5" s="123"/>
      <c r="BG5" s="138"/>
      <c r="BH5" s="138"/>
      <c r="BI5" s="123"/>
      <c r="BJ5" s="35" t="s">
        <v>58</v>
      </c>
      <c r="BK5" s="35" t="s">
        <v>57</v>
      </c>
      <c r="BL5" s="123"/>
      <c r="BM5" s="138"/>
      <c r="BN5" s="138"/>
      <c r="BO5" s="121"/>
      <c r="BP5" s="35" t="s">
        <v>58</v>
      </c>
      <c r="BQ5" s="35" t="s">
        <v>57</v>
      </c>
      <c r="BR5" s="123"/>
      <c r="BS5" s="138"/>
      <c r="BT5" s="138"/>
      <c r="BU5" s="123"/>
      <c r="BV5" s="35" t="s">
        <v>58</v>
      </c>
      <c r="BW5" s="35" t="s">
        <v>57</v>
      </c>
      <c r="BX5" s="82"/>
      <c r="BY5" s="82"/>
      <c r="BZ5" s="82"/>
      <c r="CA5" s="123"/>
      <c r="CB5" s="4" t="s">
        <v>58</v>
      </c>
      <c r="CC5" s="66" t="s">
        <v>57</v>
      </c>
      <c r="CD5" s="82"/>
      <c r="CE5" s="82"/>
      <c r="CF5" s="82"/>
      <c r="CG5" s="139"/>
      <c r="CH5" s="4" t="s">
        <v>58</v>
      </c>
      <c r="CI5" s="4" t="s">
        <v>57</v>
      </c>
      <c r="CJ5" s="123"/>
      <c r="CK5" s="138"/>
      <c r="CL5" s="138"/>
      <c r="CM5" s="121"/>
      <c r="CN5" s="35" t="s">
        <v>58</v>
      </c>
      <c r="CO5" s="35" t="s">
        <v>57</v>
      </c>
      <c r="CP5" s="86"/>
      <c r="CQ5" s="82"/>
      <c r="CR5" s="82"/>
      <c r="CS5" s="123"/>
      <c r="CT5" s="4" t="s">
        <v>58</v>
      </c>
      <c r="CU5" s="4" t="s">
        <v>57</v>
      </c>
      <c r="CV5" s="82"/>
      <c r="CW5" s="82"/>
      <c r="CX5" s="82"/>
      <c r="CY5" s="123"/>
      <c r="CZ5" s="4" t="s">
        <v>58</v>
      </c>
      <c r="DA5" s="4" t="s">
        <v>57</v>
      </c>
      <c r="DB5" s="72"/>
      <c r="DC5" s="70"/>
      <c r="DD5" s="70"/>
      <c r="DE5" s="70"/>
      <c r="DF5" s="70"/>
      <c r="DG5" s="70"/>
      <c r="DH5" s="70"/>
      <c r="DI5" s="71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</row>
    <row r="6" spans="1:150" ht="30" customHeight="1">
      <c r="A6" s="23">
        <v>1</v>
      </c>
      <c r="B6" s="10" t="s">
        <v>156</v>
      </c>
      <c r="C6" s="11">
        <v>7</v>
      </c>
      <c r="D6" s="11"/>
      <c r="E6" s="11"/>
      <c r="F6" s="30">
        <f aca="true" t="shared" si="0" ref="F6:F69">SUM(C6:E6)</f>
        <v>7</v>
      </c>
      <c r="G6" s="11">
        <v>1</v>
      </c>
      <c r="H6" s="11"/>
      <c r="I6" s="11"/>
      <c r="J6" s="32">
        <f aca="true" t="shared" si="1" ref="J6:J69">SUM(G6:I6)</f>
        <v>1</v>
      </c>
      <c r="K6" s="11"/>
      <c r="L6" s="11"/>
      <c r="M6" s="32">
        <f aca="true" t="shared" si="2" ref="M6:M37">SUM(K6:L6)</f>
        <v>0</v>
      </c>
      <c r="N6" s="43"/>
      <c r="O6" s="43"/>
      <c r="P6" s="43"/>
      <c r="Q6" s="32">
        <f>SUM(N6:P6)</f>
        <v>0</v>
      </c>
      <c r="R6" s="11">
        <v>604</v>
      </c>
      <c r="S6" s="11"/>
      <c r="T6" s="11"/>
      <c r="U6" s="32">
        <f aca="true" t="shared" si="3" ref="U6:U69">SUM(R6:T6)</f>
        <v>604</v>
      </c>
      <c r="V6" s="11"/>
      <c r="W6" s="11"/>
      <c r="X6" s="11">
        <v>408</v>
      </c>
      <c r="Y6" s="33">
        <f aca="true" t="shared" si="4" ref="Y6:Y69">IF(R6=0,0,X6/R6%)</f>
        <v>67.54966887417218</v>
      </c>
      <c r="Z6" s="11"/>
      <c r="AA6" s="33">
        <f aca="true" t="shared" si="5" ref="AA6:AA69">IF(S6=0,0,Z6/S6%)</f>
        <v>0</v>
      </c>
      <c r="AB6" s="11"/>
      <c r="AC6" s="33">
        <f aca="true" t="shared" si="6" ref="AC6:AC37">IF(T6=0,0,AB6/T6%)</f>
        <v>0</v>
      </c>
      <c r="AD6" s="30">
        <f>SUM(X6+Z6+AB6)</f>
        <v>408</v>
      </c>
      <c r="AE6" s="33">
        <f>IF(U6=0,0,AD6/U6%)</f>
        <v>67.54966887417218</v>
      </c>
      <c r="AF6" s="11">
        <v>107</v>
      </c>
      <c r="AG6" s="11">
        <v>32</v>
      </c>
      <c r="AH6" s="11"/>
      <c r="AI6" s="11"/>
      <c r="AJ6" s="11"/>
      <c r="AK6" s="32">
        <f aca="true" t="shared" si="7" ref="AK6:AK69">SUM(AH6:AJ6)</f>
        <v>0</v>
      </c>
      <c r="AL6" s="11"/>
      <c r="AM6" s="11"/>
      <c r="AN6" s="11"/>
      <c r="AO6" s="11"/>
      <c r="AP6" s="32">
        <f aca="true" t="shared" si="8" ref="AP6:AP37">SUM(AN6:AO6)</f>
        <v>0</v>
      </c>
      <c r="AQ6" s="11"/>
      <c r="AR6" s="11"/>
      <c r="AS6" s="11"/>
      <c r="AT6" s="33">
        <f aca="true" t="shared" si="9" ref="AT6:AT37">IF(AN6=0,0,AS6/AN6%)</f>
        <v>0</v>
      </c>
      <c r="AU6" s="11"/>
      <c r="AV6" s="33">
        <f aca="true" t="shared" si="10" ref="AV6:AV37">IF(AO6=0,0,AU6/AO6%)</f>
        <v>0</v>
      </c>
      <c r="AW6" s="32">
        <f>SUM(AS6+AU6)</f>
        <v>0</v>
      </c>
      <c r="AX6" s="33">
        <f aca="true" t="shared" si="11" ref="AX6:AX37">IF(AP6=0,0,AW6/AP6%)</f>
        <v>0</v>
      </c>
      <c r="AY6" s="11"/>
      <c r="AZ6" s="11"/>
      <c r="BA6" s="11"/>
      <c r="BB6" s="11"/>
      <c r="BC6" s="32">
        <f aca="true" t="shared" si="12" ref="BC6:BC37">SUM(BA6:BB6)</f>
        <v>0</v>
      </c>
      <c r="BD6" s="11"/>
      <c r="BE6" s="11"/>
      <c r="BF6" s="44">
        <f>R6</f>
        <v>604</v>
      </c>
      <c r="BG6" s="32">
        <f aca="true" t="shared" si="13" ref="BG6:BG37">S6+AN6</f>
        <v>0</v>
      </c>
      <c r="BH6" s="32">
        <f aca="true" t="shared" si="14" ref="BH6:BH37">T6+AO6</f>
        <v>0</v>
      </c>
      <c r="BI6" s="32">
        <f>SUM(BF6:BH6)</f>
        <v>604</v>
      </c>
      <c r="BJ6" s="32">
        <f aca="true" t="shared" si="15" ref="BJ6:BJ37">V6+AQ6</f>
        <v>0</v>
      </c>
      <c r="BK6" s="32">
        <f aca="true" t="shared" si="16" ref="BK6:BK37">W6+AR6</f>
        <v>0</v>
      </c>
      <c r="BL6" s="32">
        <f>X6</f>
        <v>408</v>
      </c>
      <c r="BM6" s="32">
        <f aca="true" t="shared" si="17" ref="BM6:BM37">Z6+AS6</f>
        <v>0</v>
      </c>
      <c r="BN6" s="32">
        <f aca="true" t="shared" si="18" ref="BN6:BN37">AB6+AU6</f>
        <v>0</v>
      </c>
      <c r="BO6" s="30">
        <f aca="true" t="shared" si="19" ref="BO6:BO69">SUM(BL6:BN6)</f>
        <v>408</v>
      </c>
      <c r="BP6" s="32">
        <f aca="true" t="shared" si="20" ref="BP6:BP37">AF6+AY6</f>
        <v>107</v>
      </c>
      <c r="BQ6" s="32">
        <f aca="true" t="shared" si="21" ref="BQ6:BQ37">AG6+AZ6</f>
        <v>32</v>
      </c>
      <c r="BR6" s="33">
        <f>IF(BF6=0,0,BL6/BF6%)</f>
        <v>67.54966887417218</v>
      </c>
      <c r="BS6" s="33">
        <f>IF(BG6=0,0,BM6/BG6%)</f>
        <v>0</v>
      </c>
      <c r="BT6" s="32">
        <f aca="true" t="shared" si="22" ref="BT6:BT69">IF(BH6=0,0,BN6/BH6%)</f>
        <v>0</v>
      </c>
      <c r="BU6" s="33">
        <f aca="true" t="shared" si="23" ref="BU6:BU69">IF(BI6=0,0,BO6/BI6%)</f>
        <v>67.54966887417218</v>
      </c>
      <c r="BV6" s="33">
        <f aca="true" t="shared" si="24" ref="BV6:BV69">IF(BJ6=0,0,BP6/BJ6%)</f>
        <v>0</v>
      </c>
      <c r="BW6" s="33">
        <f aca="true" t="shared" si="25" ref="BW6:BW69">IF(BK6=0,0,BQ6/BK6%)</f>
        <v>0</v>
      </c>
      <c r="BX6" s="11">
        <v>2</v>
      </c>
      <c r="BY6" s="11"/>
      <c r="BZ6" s="11"/>
      <c r="CA6" s="32">
        <f aca="true" t="shared" si="26" ref="CA6:CA69">SUM(BX6:BZ6)</f>
        <v>2</v>
      </c>
      <c r="CB6" s="11"/>
      <c r="CC6" s="67" t="s">
        <v>7</v>
      </c>
      <c r="CD6" s="11"/>
      <c r="CE6" s="11"/>
      <c r="CF6" s="11"/>
      <c r="CG6" s="64">
        <f>SUM(CD6:CF6)</f>
        <v>0</v>
      </c>
      <c r="CH6" s="11"/>
      <c r="CI6" s="11"/>
      <c r="CJ6" s="32">
        <f>SUM(BL6+BX6+CD6)</f>
        <v>410</v>
      </c>
      <c r="CK6" s="32">
        <f>SUM(BM6+BY6+CE6)</f>
        <v>0</v>
      </c>
      <c r="CL6" s="32">
        <f>SUM(BN6+BZ6+CF6)</f>
        <v>0</v>
      </c>
      <c r="CM6" s="30">
        <f aca="true" t="shared" si="27" ref="CM6:CM69">SUM(CJ6:CL6)</f>
        <v>410</v>
      </c>
      <c r="CN6" s="32">
        <f>SUM(BP6+CB6+CH6)</f>
        <v>107</v>
      </c>
      <c r="CO6" s="32">
        <f>SUM(BQ6+CI6)</f>
        <v>32</v>
      </c>
      <c r="CP6" s="11">
        <v>25</v>
      </c>
      <c r="CQ6" s="11"/>
      <c r="CR6" s="11"/>
      <c r="CS6" s="32">
        <f aca="true" t="shared" si="28" ref="CS6:CS37">SUM(CP6:CR6)</f>
        <v>25</v>
      </c>
      <c r="CT6" s="11"/>
      <c r="CU6" s="11"/>
      <c r="CV6" s="11"/>
      <c r="CW6" s="11"/>
      <c r="CX6" s="11"/>
      <c r="CY6" s="32">
        <f aca="true" t="shared" si="29" ref="CY6:CY37">SUM(CV6:CX6)</f>
        <v>0</v>
      </c>
      <c r="CZ6" s="11"/>
      <c r="DA6" s="11"/>
      <c r="DB6" s="71"/>
      <c r="DC6" s="73"/>
      <c r="DD6" s="73"/>
      <c r="DE6" s="73"/>
      <c r="DF6" s="73"/>
      <c r="DG6" s="73"/>
      <c r="DH6" s="73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</row>
    <row r="7" spans="1:150" ht="27" customHeight="1">
      <c r="A7" s="22">
        <v>2</v>
      </c>
      <c r="B7" s="10" t="s">
        <v>157</v>
      </c>
      <c r="C7" s="11">
        <v>616</v>
      </c>
      <c r="D7" s="11"/>
      <c r="E7" s="11"/>
      <c r="F7" s="30">
        <f t="shared" si="0"/>
        <v>616</v>
      </c>
      <c r="G7" s="11">
        <v>34</v>
      </c>
      <c r="H7" s="11"/>
      <c r="I7" s="11"/>
      <c r="J7" s="32">
        <f t="shared" si="1"/>
        <v>34</v>
      </c>
      <c r="K7" s="11"/>
      <c r="L7" s="11">
        <v>1</v>
      </c>
      <c r="M7" s="32">
        <f t="shared" si="2"/>
        <v>1</v>
      </c>
      <c r="N7" s="43">
        <v>15</v>
      </c>
      <c r="O7" s="43"/>
      <c r="P7" s="43"/>
      <c r="Q7" s="32">
        <f aca="true" t="shared" si="30" ref="Q7:Q70">SUM(N7:P7)</f>
        <v>15</v>
      </c>
      <c r="R7" s="11">
        <v>21491</v>
      </c>
      <c r="S7" s="11"/>
      <c r="T7" s="11"/>
      <c r="U7" s="32">
        <f t="shared" si="3"/>
        <v>21491</v>
      </c>
      <c r="V7" s="11">
        <v>13494</v>
      </c>
      <c r="W7" s="11">
        <v>7180</v>
      </c>
      <c r="X7" s="11">
        <v>15771</v>
      </c>
      <c r="Y7" s="33">
        <f t="shared" si="4"/>
        <v>73.38420734260853</v>
      </c>
      <c r="Z7" s="11"/>
      <c r="AA7" s="33">
        <f t="shared" si="5"/>
        <v>0</v>
      </c>
      <c r="AB7" s="11"/>
      <c r="AC7" s="33">
        <f t="shared" si="6"/>
        <v>0</v>
      </c>
      <c r="AD7" s="30">
        <f aca="true" t="shared" si="31" ref="AD7:AD70">SUM(X7+Z7+AB7)</f>
        <v>15771</v>
      </c>
      <c r="AE7" s="33">
        <f aca="true" t="shared" si="32" ref="AE7:AE70">IF(U7=0,0,AD7/U7%)</f>
        <v>73.38420734260853</v>
      </c>
      <c r="AF7" s="11">
        <v>9874</v>
      </c>
      <c r="AG7" s="11">
        <v>5700</v>
      </c>
      <c r="AH7" s="11">
        <v>705</v>
      </c>
      <c r="AI7" s="11"/>
      <c r="AJ7" s="11">
        <v>237</v>
      </c>
      <c r="AK7" s="32">
        <f t="shared" si="7"/>
        <v>942</v>
      </c>
      <c r="AL7" s="11">
        <v>506</v>
      </c>
      <c r="AM7" s="11">
        <v>264</v>
      </c>
      <c r="AN7" s="11"/>
      <c r="AO7" s="11">
        <v>1199</v>
      </c>
      <c r="AP7" s="32">
        <f t="shared" si="8"/>
        <v>1199</v>
      </c>
      <c r="AQ7" s="11">
        <v>403</v>
      </c>
      <c r="AR7" s="11">
        <v>1199</v>
      </c>
      <c r="AS7" s="11"/>
      <c r="AT7" s="33">
        <f t="shared" si="9"/>
        <v>0</v>
      </c>
      <c r="AU7" s="11">
        <v>790</v>
      </c>
      <c r="AV7" s="33">
        <f t="shared" si="10"/>
        <v>65.8882402001668</v>
      </c>
      <c r="AW7" s="32">
        <f aca="true" t="shared" si="33" ref="AW7:AW70">SUM(AS7+AU7)</f>
        <v>790</v>
      </c>
      <c r="AX7" s="33">
        <f t="shared" si="11"/>
        <v>65.8882402001668</v>
      </c>
      <c r="AY7" s="11">
        <v>292</v>
      </c>
      <c r="AZ7" s="11">
        <v>790</v>
      </c>
      <c r="BA7" s="11"/>
      <c r="BB7" s="11">
        <v>237</v>
      </c>
      <c r="BC7" s="32">
        <f t="shared" si="12"/>
        <v>237</v>
      </c>
      <c r="BD7" s="11">
        <v>152</v>
      </c>
      <c r="BE7" s="11">
        <v>237</v>
      </c>
      <c r="BF7" s="44">
        <f aca="true" t="shared" si="34" ref="BF7:BF70">R7</f>
        <v>21491</v>
      </c>
      <c r="BG7" s="32">
        <f t="shared" si="13"/>
        <v>0</v>
      </c>
      <c r="BH7" s="32">
        <f t="shared" si="14"/>
        <v>1199</v>
      </c>
      <c r="BI7" s="32">
        <f aca="true" t="shared" si="35" ref="BI7:BI70">SUM(BF7:BH7)</f>
        <v>22690</v>
      </c>
      <c r="BJ7" s="32">
        <f t="shared" si="15"/>
        <v>13897</v>
      </c>
      <c r="BK7" s="32">
        <f t="shared" si="16"/>
        <v>8379</v>
      </c>
      <c r="BL7" s="32">
        <f aca="true" t="shared" si="36" ref="BL7:BL70">X7</f>
        <v>15771</v>
      </c>
      <c r="BM7" s="32">
        <f t="shared" si="17"/>
        <v>0</v>
      </c>
      <c r="BN7" s="32">
        <f t="shared" si="18"/>
        <v>790</v>
      </c>
      <c r="BO7" s="30">
        <f t="shared" si="19"/>
        <v>16561</v>
      </c>
      <c r="BP7" s="32">
        <f t="shared" si="20"/>
        <v>10166</v>
      </c>
      <c r="BQ7" s="32">
        <f t="shared" si="21"/>
        <v>6490</v>
      </c>
      <c r="BR7" s="33">
        <f aca="true" t="shared" si="37" ref="BR7:BR70">IF(BF7=0,0,BL7/BF7%)</f>
        <v>73.38420734260853</v>
      </c>
      <c r="BS7" s="33">
        <f aca="true" t="shared" si="38" ref="BS7:BS69">IF(BG7=0,0,BM7/BG7%)</f>
        <v>0</v>
      </c>
      <c r="BT7" s="32">
        <f t="shared" si="22"/>
        <v>65.8882402001668</v>
      </c>
      <c r="BU7" s="33">
        <f t="shared" si="23"/>
        <v>72.98810048479507</v>
      </c>
      <c r="BV7" s="33">
        <f t="shared" si="24"/>
        <v>73.15247895229186</v>
      </c>
      <c r="BW7" s="33">
        <f t="shared" si="25"/>
        <v>77.45554362095714</v>
      </c>
      <c r="BX7" s="11">
        <v>161</v>
      </c>
      <c r="BY7" s="11"/>
      <c r="BZ7" s="11"/>
      <c r="CA7" s="32">
        <f t="shared" si="26"/>
        <v>161</v>
      </c>
      <c r="CB7" s="11">
        <v>125</v>
      </c>
      <c r="CC7" s="67" t="s">
        <v>7</v>
      </c>
      <c r="CD7" s="11">
        <v>106</v>
      </c>
      <c r="CE7" s="11"/>
      <c r="CF7" s="11"/>
      <c r="CG7" s="64">
        <f aca="true" t="shared" si="39" ref="CG7:CG70">SUM(CD7:CF7)</f>
        <v>106</v>
      </c>
      <c r="CH7" s="11">
        <v>105</v>
      </c>
      <c r="CI7" s="11">
        <v>91</v>
      </c>
      <c r="CJ7" s="32">
        <f aca="true" t="shared" si="40" ref="CJ7:CJ70">SUM(BL7+BX7+CD7)</f>
        <v>16038</v>
      </c>
      <c r="CK7" s="32">
        <f aca="true" t="shared" si="41" ref="CK7:CK70">SUM(BM7+BY7+CE7)</f>
        <v>0</v>
      </c>
      <c r="CL7" s="32">
        <f aca="true" t="shared" si="42" ref="CL7:CL70">SUM(BN7+BZ7+CF7)</f>
        <v>790</v>
      </c>
      <c r="CM7" s="30">
        <f t="shared" si="27"/>
        <v>16828</v>
      </c>
      <c r="CN7" s="32">
        <f aca="true" t="shared" si="43" ref="CN7:CN70">SUM(BP7+CB7+CH7)</f>
        <v>10396</v>
      </c>
      <c r="CO7" s="32">
        <f aca="true" t="shared" si="44" ref="CO7:CO70">SUM(BQ7+CI7)</f>
        <v>6581</v>
      </c>
      <c r="CP7" s="11">
        <v>203</v>
      </c>
      <c r="CQ7" s="11"/>
      <c r="CR7" s="11"/>
      <c r="CS7" s="32">
        <f t="shared" si="28"/>
        <v>203</v>
      </c>
      <c r="CT7" s="11">
        <v>147</v>
      </c>
      <c r="CU7" s="11">
        <v>78</v>
      </c>
      <c r="CV7" s="11"/>
      <c r="CW7" s="11"/>
      <c r="CX7" s="11"/>
      <c r="CY7" s="32">
        <f t="shared" si="29"/>
        <v>0</v>
      </c>
      <c r="CZ7" s="11"/>
      <c r="DA7" s="11"/>
      <c r="DB7" s="71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</row>
    <row r="8" spans="1:150" ht="12.75">
      <c r="A8" s="23">
        <v>3</v>
      </c>
      <c r="B8" s="10" t="s">
        <v>158</v>
      </c>
      <c r="C8" s="11">
        <v>10</v>
      </c>
      <c r="D8" s="11"/>
      <c r="E8" s="11"/>
      <c r="F8" s="30">
        <f t="shared" si="0"/>
        <v>10</v>
      </c>
      <c r="G8" s="11"/>
      <c r="H8" s="11"/>
      <c r="I8" s="11"/>
      <c r="J8" s="32">
        <f t="shared" si="1"/>
        <v>0</v>
      </c>
      <c r="K8" s="11"/>
      <c r="L8" s="11"/>
      <c r="M8" s="32">
        <f t="shared" si="2"/>
        <v>0</v>
      </c>
      <c r="N8" s="43"/>
      <c r="O8" s="43"/>
      <c r="P8" s="43"/>
      <c r="Q8" s="32">
        <f t="shared" si="30"/>
        <v>0</v>
      </c>
      <c r="R8" s="11">
        <v>13083</v>
      </c>
      <c r="S8" s="11"/>
      <c r="T8" s="11"/>
      <c r="U8" s="32">
        <f t="shared" si="3"/>
        <v>13083</v>
      </c>
      <c r="V8" s="11">
        <v>2978</v>
      </c>
      <c r="W8" s="11">
        <v>3580</v>
      </c>
      <c r="X8" s="11">
        <v>7718</v>
      </c>
      <c r="Y8" s="33">
        <f t="shared" si="4"/>
        <v>58.99258579836428</v>
      </c>
      <c r="Z8" s="11"/>
      <c r="AA8" s="33">
        <f t="shared" si="5"/>
        <v>0</v>
      </c>
      <c r="AB8" s="11"/>
      <c r="AC8" s="33">
        <f t="shared" si="6"/>
        <v>0</v>
      </c>
      <c r="AD8" s="30">
        <f t="shared" si="31"/>
        <v>7718</v>
      </c>
      <c r="AE8" s="33">
        <f t="shared" si="32"/>
        <v>58.99258579836428</v>
      </c>
      <c r="AF8" s="11">
        <v>1356</v>
      </c>
      <c r="AG8" s="11">
        <v>2156</v>
      </c>
      <c r="AH8" s="11"/>
      <c r="AI8" s="11"/>
      <c r="AJ8" s="11"/>
      <c r="AK8" s="32">
        <f t="shared" si="7"/>
        <v>0</v>
      </c>
      <c r="AL8" s="11"/>
      <c r="AM8" s="11"/>
      <c r="AN8" s="11"/>
      <c r="AO8" s="11"/>
      <c r="AP8" s="32">
        <f t="shared" si="8"/>
        <v>0</v>
      </c>
      <c r="AQ8" s="11"/>
      <c r="AR8" s="11"/>
      <c r="AS8" s="11"/>
      <c r="AT8" s="33">
        <f t="shared" si="9"/>
        <v>0</v>
      </c>
      <c r="AU8" s="11"/>
      <c r="AV8" s="33">
        <f t="shared" si="10"/>
        <v>0</v>
      </c>
      <c r="AW8" s="32">
        <f t="shared" si="33"/>
        <v>0</v>
      </c>
      <c r="AX8" s="33">
        <f t="shared" si="11"/>
        <v>0</v>
      </c>
      <c r="AY8" s="11"/>
      <c r="AZ8" s="11"/>
      <c r="BA8" s="11"/>
      <c r="BB8" s="11"/>
      <c r="BC8" s="32">
        <f t="shared" si="12"/>
        <v>0</v>
      </c>
      <c r="BD8" s="11"/>
      <c r="BE8" s="11"/>
      <c r="BF8" s="44">
        <f t="shared" si="34"/>
        <v>13083</v>
      </c>
      <c r="BG8" s="32">
        <f t="shared" si="13"/>
        <v>0</v>
      </c>
      <c r="BH8" s="32">
        <f t="shared" si="14"/>
        <v>0</v>
      </c>
      <c r="BI8" s="32">
        <f t="shared" si="35"/>
        <v>13083</v>
      </c>
      <c r="BJ8" s="32">
        <f t="shared" si="15"/>
        <v>2978</v>
      </c>
      <c r="BK8" s="32">
        <f t="shared" si="16"/>
        <v>3580</v>
      </c>
      <c r="BL8" s="32">
        <f t="shared" si="36"/>
        <v>7718</v>
      </c>
      <c r="BM8" s="32">
        <f t="shared" si="17"/>
        <v>0</v>
      </c>
      <c r="BN8" s="32">
        <f t="shared" si="18"/>
        <v>0</v>
      </c>
      <c r="BO8" s="30">
        <f t="shared" si="19"/>
        <v>7718</v>
      </c>
      <c r="BP8" s="32">
        <f t="shared" si="20"/>
        <v>1356</v>
      </c>
      <c r="BQ8" s="32">
        <f t="shared" si="21"/>
        <v>2156</v>
      </c>
      <c r="BR8" s="33">
        <f t="shared" si="37"/>
        <v>58.99258579836428</v>
      </c>
      <c r="BS8" s="33">
        <f t="shared" si="38"/>
        <v>0</v>
      </c>
      <c r="BT8" s="32">
        <f t="shared" si="22"/>
        <v>0</v>
      </c>
      <c r="BU8" s="33">
        <f t="shared" si="23"/>
        <v>58.99258579836428</v>
      </c>
      <c r="BV8" s="33">
        <f t="shared" si="24"/>
        <v>45.53391537944929</v>
      </c>
      <c r="BW8" s="33">
        <f t="shared" si="25"/>
        <v>60.22346368715084</v>
      </c>
      <c r="BX8" s="11"/>
      <c r="BY8" s="11"/>
      <c r="BZ8" s="11"/>
      <c r="CA8" s="32">
        <f t="shared" si="26"/>
        <v>0</v>
      </c>
      <c r="CB8" s="11"/>
      <c r="CC8" s="67" t="s">
        <v>7</v>
      </c>
      <c r="CD8" s="11"/>
      <c r="CE8" s="11"/>
      <c r="CF8" s="11"/>
      <c r="CG8" s="64">
        <f t="shared" si="39"/>
        <v>0</v>
      </c>
      <c r="CH8" s="11"/>
      <c r="CI8" s="11"/>
      <c r="CJ8" s="32">
        <f t="shared" si="40"/>
        <v>7718</v>
      </c>
      <c r="CK8" s="32">
        <f t="shared" si="41"/>
        <v>0</v>
      </c>
      <c r="CL8" s="32">
        <f t="shared" si="42"/>
        <v>0</v>
      </c>
      <c r="CM8" s="30">
        <f t="shared" si="27"/>
        <v>7718</v>
      </c>
      <c r="CN8" s="32">
        <f t="shared" si="43"/>
        <v>1356</v>
      </c>
      <c r="CO8" s="32">
        <f t="shared" si="44"/>
        <v>2156</v>
      </c>
      <c r="CP8" s="11"/>
      <c r="CQ8" s="11"/>
      <c r="CR8" s="11"/>
      <c r="CS8" s="32">
        <f t="shared" si="28"/>
        <v>0</v>
      </c>
      <c r="CT8" s="11"/>
      <c r="CU8" s="11"/>
      <c r="CV8" s="11"/>
      <c r="CW8" s="11"/>
      <c r="CX8" s="11"/>
      <c r="CY8" s="32">
        <f t="shared" si="29"/>
        <v>0</v>
      </c>
      <c r="CZ8" s="11"/>
      <c r="DA8" s="11"/>
      <c r="DB8" s="71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</row>
    <row r="9" spans="1:150" ht="12.75">
      <c r="A9" s="23">
        <v>4</v>
      </c>
      <c r="B9" s="10" t="s">
        <v>159</v>
      </c>
      <c r="C9" s="11">
        <v>529</v>
      </c>
      <c r="D9" s="11">
        <v>2</v>
      </c>
      <c r="E9" s="11">
        <v>4</v>
      </c>
      <c r="F9" s="30">
        <f t="shared" si="0"/>
        <v>535</v>
      </c>
      <c r="G9" s="11"/>
      <c r="H9" s="11"/>
      <c r="I9" s="11"/>
      <c r="J9" s="32">
        <f t="shared" si="1"/>
        <v>0</v>
      </c>
      <c r="K9" s="11"/>
      <c r="L9" s="11"/>
      <c r="M9" s="32">
        <f t="shared" si="2"/>
        <v>0</v>
      </c>
      <c r="N9" s="43"/>
      <c r="O9" s="43"/>
      <c r="P9" s="43"/>
      <c r="Q9" s="32">
        <f t="shared" si="30"/>
        <v>0</v>
      </c>
      <c r="R9" s="11">
        <v>10651</v>
      </c>
      <c r="S9" s="11">
        <v>289</v>
      </c>
      <c r="T9" s="11">
        <v>287</v>
      </c>
      <c r="U9" s="32">
        <f t="shared" si="3"/>
        <v>11227</v>
      </c>
      <c r="V9" s="11">
        <v>7923</v>
      </c>
      <c r="W9" s="11">
        <v>3164</v>
      </c>
      <c r="X9" s="11">
        <v>8753</v>
      </c>
      <c r="Y9" s="33">
        <f t="shared" si="4"/>
        <v>82.18007698807624</v>
      </c>
      <c r="Z9" s="11">
        <v>217</v>
      </c>
      <c r="AA9" s="33">
        <f t="shared" si="5"/>
        <v>75.08650519031141</v>
      </c>
      <c r="AB9" s="11">
        <v>241</v>
      </c>
      <c r="AC9" s="33">
        <f t="shared" si="6"/>
        <v>83.97212543554006</v>
      </c>
      <c r="AD9" s="30">
        <f t="shared" si="31"/>
        <v>9211</v>
      </c>
      <c r="AE9" s="33">
        <f t="shared" si="32"/>
        <v>82.04328850093525</v>
      </c>
      <c r="AF9" s="11">
        <v>6740</v>
      </c>
      <c r="AG9" s="11">
        <v>2559</v>
      </c>
      <c r="AH9" s="11"/>
      <c r="AI9" s="11"/>
      <c r="AJ9" s="11"/>
      <c r="AK9" s="32">
        <f t="shared" si="7"/>
        <v>0</v>
      </c>
      <c r="AL9" s="11"/>
      <c r="AM9" s="11"/>
      <c r="AN9" s="11">
        <v>687</v>
      </c>
      <c r="AO9" s="11">
        <v>778</v>
      </c>
      <c r="AP9" s="32">
        <f t="shared" si="8"/>
        <v>1465</v>
      </c>
      <c r="AQ9" s="11">
        <v>1169</v>
      </c>
      <c r="AR9" s="11">
        <v>1462</v>
      </c>
      <c r="AS9" s="11">
        <v>515</v>
      </c>
      <c r="AT9" s="33">
        <f t="shared" si="9"/>
        <v>74.96360989810772</v>
      </c>
      <c r="AU9" s="11">
        <v>778</v>
      </c>
      <c r="AV9" s="33">
        <f t="shared" si="10"/>
        <v>100</v>
      </c>
      <c r="AW9" s="32">
        <f t="shared" si="33"/>
        <v>1293</v>
      </c>
      <c r="AX9" s="33">
        <f t="shared" si="11"/>
        <v>88.25938566552901</v>
      </c>
      <c r="AY9" s="11">
        <v>1049</v>
      </c>
      <c r="AZ9" s="11">
        <v>1293</v>
      </c>
      <c r="BA9" s="11">
        <v>144</v>
      </c>
      <c r="BB9" s="11">
        <v>206</v>
      </c>
      <c r="BC9" s="32">
        <f t="shared" si="12"/>
        <v>350</v>
      </c>
      <c r="BD9" s="11">
        <v>211</v>
      </c>
      <c r="BE9" s="11">
        <v>350</v>
      </c>
      <c r="BF9" s="44">
        <f t="shared" si="34"/>
        <v>10651</v>
      </c>
      <c r="BG9" s="32">
        <f t="shared" si="13"/>
        <v>976</v>
      </c>
      <c r="BH9" s="32">
        <f t="shared" si="14"/>
        <v>1065</v>
      </c>
      <c r="BI9" s="32">
        <f t="shared" si="35"/>
        <v>12692</v>
      </c>
      <c r="BJ9" s="32">
        <f t="shared" si="15"/>
        <v>9092</v>
      </c>
      <c r="BK9" s="32">
        <f t="shared" si="16"/>
        <v>4626</v>
      </c>
      <c r="BL9" s="32">
        <f t="shared" si="36"/>
        <v>8753</v>
      </c>
      <c r="BM9" s="32">
        <f t="shared" si="17"/>
        <v>732</v>
      </c>
      <c r="BN9" s="32">
        <f t="shared" si="18"/>
        <v>1019</v>
      </c>
      <c r="BO9" s="30">
        <f t="shared" si="19"/>
        <v>10504</v>
      </c>
      <c r="BP9" s="32">
        <f t="shared" si="20"/>
        <v>7789</v>
      </c>
      <c r="BQ9" s="32">
        <f t="shared" si="21"/>
        <v>3852</v>
      </c>
      <c r="BR9" s="33">
        <f t="shared" si="37"/>
        <v>82.18007698807624</v>
      </c>
      <c r="BS9" s="33">
        <f t="shared" si="38"/>
        <v>75</v>
      </c>
      <c r="BT9" s="32">
        <f t="shared" si="22"/>
        <v>95.68075117370891</v>
      </c>
      <c r="BU9" s="33">
        <f t="shared" si="23"/>
        <v>82.76079420107153</v>
      </c>
      <c r="BV9" s="33">
        <f t="shared" si="24"/>
        <v>85.66871975362956</v>
      </c>
      <c r="BW9" s="33">
        <f t="shared" si="25"/>
        <v>83.26848249027238</v>
      </c>
      <c r="BX9" s="11"/>
      <c r="BY9" s="11"/>
      <c r="BZ9" s="11"/>
      <c r="CA9" s="32"/>
      <c r="CB9" s="11"/>
      <c r="CC9" s="67" t="s">
        <v>7</v>
      </c>
      <c r="CD9" s="11"/>
      <c r="CE9" s="11"/>
      <c r="CF9" s="11"/>
      <c r="CG9" s="64">
        <f t="shared" si="39"/>
        <v>0</v>
      </c>
      <c r="CH9" s="11"/>
      <c r="CI9" s="11"/>
      <c r="CJ9" s="32">
        <f t="shared" si="40"/>
        <v>8753</v>
      </c>
      <c r="CK9" s="32">
        <f t="shared" si="41"/>
        <v>732</v>
      </c>
      <c r="CL9" s="32">
        <f t="shared" si="42"/>
        <v>1019</v>
      </c>
      <c r="CM9" s="30">
        <f t="shared" si="27"/>
        <v>10504</v>
      </c>
      <c r="CN9" s="32">
        <f t="shared" si="43"/>
        <v>7789</v>
      </c>
      <c r="CO9" s="32">
        <f t="shared" si="44"/>
        <v>3852</v>
      </c>
      <c r="CP9" s="11">
        <v>21</v>
      </c>
      <c r="CQ9" s="11"/>
      <c r="CR9" s="11"/>
      <c r="CS9" s="32">
        <f t="shared" si="28"/>
        <v>21</v>
      </c>
      <c r="CT9" s="11">
        <v>19</v>
      </c>
      <c r="CU9" s="11">
        <v>3</v>
      </c>
      <c r="CV9" s="11"/>
      <c r="CW9" s="11"/>
      <c r="CX9" s="11"/>
      <c r="CY9" s="32">
        <f t="shared" si="29"/>
        <v>0</v>
      </c>
      <c r="CZ9" s="11"/>
      <c r="DA9" s="11"/>
      <c r="DB9" s="71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</row>
    <row r="10" spans="1:150" ht="12.75">
      <c r="A10" s="22">
        <v>5</v>
      </c>
      <c r="B10" s="10" t="s">
        <v>160</v>
      </c>
      <c r="C10" s="11">
        <v>75</v>
      </c>
      <c r="D10" s="11"/>
      <c r="E10" s="11">
        <v>3</v>
      </c>
      <c r="F10" s="30">
        <f t="shared" si="0"/>
        <v>78</v>
      </c>
      <c r="G10" s="11">
        <v>8</v>
      </c>
      <c r="H10" s="11"/>
      <c r="I10" s="11"/>
      <c r="J10" s="32">
        <f t="shared" si="1"/>
        <v>8</v>
      </c>
      <c r="K10" s="11"/>
      <c r="L10" s="11">
        <v>3</v>
      </c>
      <c r="M10" s="32">
        <f t="shared" si="2"/>
        <v>3</v>
      </c>
      <c r="N10" s="43"/>
      <c r="O10" s="43"/>
      <c r="P10" s="43"/>
      <c r="Q10" s="32">
        <f t="shared" si="30"/>
        <v>0</v>
      </c>
      <c r="R10" s="11">
        <v>27127</v>
      </c>
      <c r="S10" s="11"/>
      <c r="T10" s="11">
        <v>275</v>
      </c>
      <c r="U10" s="32">
        <f t="shared" si="3"/>
        <v>27402</v>
      </c>
      <c r="V10" s="11">
        <v>22475</v>
      </c>
      <c r="W10" s="11">
        <v>7876</v>
      </c>
      <c r="X10" s="11">
        <v>21087</v>
      </c>
      <c r="Y10" s="33">
        <f t="shared" si="4"/>
        <v>77.73436060014009</v>
      </c>
      <c r="Z10" s="11"/>
      <c r="AA10" s="33">
        <f t="shared" si="5"/>
        <v>0</v>
      </c>
      <c r="AB10" s="11">
        <v>206</v>
      </c>
      <c r="AC10" s="33">
        <f t="shared" si="6"/>
        <v>74.9090909090909</v>
      </c>
      <c r="AD10" s="30">
        <f t="shared" si="31"/>
        <v>21293</v>
      </c>
      <c r="AE10" s="33">
        <f t="shared" si="32"/>
        <v>77.70600686081309</v>
      </c>
      <c r="AF10" s="11">
        <v>18081</v>
      </c>
      <c r="AG10" s="11">
        <v>6445</v>
      </c>
      <c r="AH10" s="11">
        <v>2584</v>
      </c>
      <c r="AI10" s="11"/>
      <c r="AJ10" s="11">
        <v>5</v>
      </c>
      <c r="AK10" s="32">
        <f t="shared" si="7"/>
        <v>2589</v>
      </c>
      <c r="AL10" s="11">
        <v>2054</v>
      </c>
      <c r="AM10" s="11">
        <v>1674</v>
      </c>
      <c r="AN10" s="11"/>
      <c r="AO10" s="11">
        <v>2405</v>
      </c>
      <c r="AP10" s="32">
        <f t="shared" si="8"/>
        <v>2405</v>
      </c>
      <c r="AQ10" s="11">
        <v>2045</v>
      </c>
      <c r="AR10" s="11">
        <v>2371</v>
      </c>
      <c r="AS10" s="11"/>
      <c r="AT10" s="33">
        <f t="shared" si="9"/>
        <v>0</v>
      </c>
      <c r="AU10" s="11">
        <v>2405</v>
      </c>
      <c r="AV10" s="33">
        <f t="shared" si="10"/>
        <v>100</v>
      </c>
      <c r="AW10" s="32">
        <f t="shared" si="33"/>
        <v>2405</v>
      </c>
      <c r="AX10" s="33">
        <f t="shared" si="11"/>
        <v>100</v>
      </c>
      <c r="AY10" s="11">
        <v>2045</v>
      </c>
      <c r="AZ10" s="11">
        <v>2371</v>
      </c>
      <c r="BA10" s="11"/>
      <c r="BB10" s="11">
        <v>663</v>
      </c>
      <c r="BC10" s="32">
        <f t="shared" si="12"/>
        <v>663</v>
      </c>
      <c r="BD10" s="11">
        <v>521</v>
      </c>
      <c r="BE10" s="11">
        <v>637</v>
      </c>
      <c r="BF10" s="44">
        <f t="shared" si="34"/>
        <v>27127</v>
      </c>
      <c r="BG10" s="32">
        <f t="shared" si="13"/>
        <v>0</v>
      </c>
      <c r="BH10" s="32">
        <f t="shared" si="14"/>
        <v>2680</v>
      </c>
      <c r="BI10" s="32">
        <f t="shared" si="35"/>
        <v>29807</v>
      </c>
      <c r="BJ10" s="32">
        <f t="shared" si="15"/>
        <v>24520</v>
      </c>
      <c r="BK10" s="32">
        <f t="shared" si="16"/>
        <v>10247</v>
      </c>
      <c r="BL10" s="32">
        <f t="shared" si="36"/>
        <v>21087</v>
      </c>
      <c r="BM10" s="32">
        <f t="shared" si="17"/>
        <v>0</v>
      </c>
      <c r="BN10" s="32">
        <f t="shared" si="18"/>
        <v>2611</v>
      </c>
      <c r="BO10" s="30">
        <f t="shared" si="19"/>
        <v>23698</v>
      </c>
      <c r="BP10" s="32">
        <f t="shared" si="20"/>
        <v>20126</v>
      </c>
      <c r="BQ10" s="32">
        <f t="shared" si="21"/>
        <v>8816</v>
      </c>
      <c r="BR10" s="33">
        <f t="shared" si="37"/>
        <v>77.73436060014009</v>
      </c>
      <c r="BS10" s="33">
        <f t="shared" si="38"/>
        <v>0</v>
      </c>
      <c r="BT10" s="32">
        <f t="shared" si="22"/>
        <v>97.42537313432835</v>
      </c>
      <c r="BU10" s="33">
        <f t="shared" si="23"/>
        <v>79.50481430536452</v>
      </c>
      <c r="BV10" s="33">
        <f t="shared" si="24"/>
        <v>82.07993474714519</v>
      </c>
      <c r="BW10" s="33">
        <f t="shared" si="25"/>
        <v>86.03493705474773</v>
      </c>
      <c r="BX10" s="11">
        <v>1859</v>
      </c>
      <c r="BY10" s="11"/>
      <c r="BZ10" s="11"/>
      <c r="CA10" s="32">
        <f t="shared" si="26"/>
        <v>1859</v>
      </c>
      <c r="CB10" s="11">
        <v>1742</v>
      </c>
      <c r="CC10" s="67" t="s">
        <v>7</v>
      </c>
      <c r="CD10" s="11"/>
      <c r="CE10" s="11"/>
      <c r="CF10" s="11"/>
      <c r="CG10" s="64">
        <f t="shared" si="39"/>
        <v>0</v>
      </c>
      <c r="CH10" s="11"/>
      <c r="CI10" s="11"/>
      <c r="CJ10" s="32">
        <f t="shared" si="40"/>
        <v>22946</v>
      </c>
      <c r="CK10" s="32">
        <f t="shared" si="41"/>
        <v>0</v>
      </c>
      <c r="CL10" s="32">
        <f t="shared" si="42"/>
        <v>2611</v>
      </c>
      <c r="CM10" s="30">
        <f t="shared" si="27"/>
        <v>25557</v>
      </c>
      <c r="CN10" s="32">
        <f t="shared" si="43"/>
        <v>21868</v>
      </c>
      <c r="CO10" s="32">
        <f t="shared" si="44"/>
        <v>8816</v>
      </c>
      <c r="CP10" s="11">
        <v>473</v>
      </c>
      <c r="CQ10" s="11"/>
      <c r="CR10" s="11"/>
      <c r="CS10" s="32">
        <f t="shared" si="28"/>
        <v>473</v>
      </c>
      <c r="CT10" s="11">
        <v>398</v>
      </c>
      <c r="CU10" s="11">
        <v>44</v>
      </c>
      <c r="CV10" s="11"/>
      <c r="CW10" s="11"/>
      <c r="CX10" s="11"/>
      <c r="CY10" s="32">
        <f t="shared" si="29"/>
        <v>0</v>
      </c>
      <c r="CZ10" s="11"/>
      <c r="DA10" s="11"/>
      <c r="DB10" s="71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</row>
    <row r="11" spans="1:150" ht="12.75">
      <c r="A11" s="23">
        <v>6</v>
      </c>
      <c r="B11" s="10" t="s">
        <v>161</v>
      </c>
      <c r="C11" s="11">
        <v>1283</v>
      </c>
      <c r="D11" s="11">
        <v>2</v>
      </c>
      <c r="E11" s="11">
        <v>18</v>
      </c>
      <c r="F11" s="30">
        <f t="shared" si="0"/>
        <v>1303</v>
      </c>
      <c r="G11" s="11">
        <v>82</v>
      </c>
      <c r="H11" s="11"/>
      <c r="I11" s="11"/>
      <c r="J11" s="32">
        <f t="shared" si="1"/>
        <v>82</v>
      </c>
      <c r="K11" s="11"/>
      <c r="L11" s="11"/>
      <c r="M11" s="32">
        <f t="shared" si="2"/>
        <v>0</v>
      </c>
      <c r="N11" s="43">
        <v>13</v>
      </c>
      <c r="O11" s="43"/>
      <c r="P11" s="43">
        <v>1</v>
      </c>
      <c r="Q11" s="32">
        <f t="shared" si="30"/>
        <v>14</v>
      </c>
      <c r="R11" s="11">
        <v>53730</v>
      </c>
      <c r="S11" s="11">
        <v>3140</v>
      </c>
      <c r="T11" s="11">
        <v>1852</v>
      </c>
      <c r="U11" s="32">
        <f t="shared" si="3"/>
        <v>58722</v>
      </c>
      <c r="V11" s="11">
        <v>44809</v>
      </c>
      <c r="W11" s="11">
        <v>12219</v>
      </c>
      <c r="X11" s="11">
        <v>43075</v>
      </c>
      <c r="Y11" s="33">
        <f t="shared" si="4"/>
        <v>80.16936534524474</v>
      </c>
      <c r="Z11" s="11">
        <v>2575</v>
      </c>
      <c r="AA11" s="33">
        <f t="shared" si="5"/>
        <v>82.00636942675159</v>
      </c>
      <c r="AB11" s="11">
        <v>1395</v>
      </c>
      <c r="AC11" s="33">
        <f t="shared" si="6"/>
        <v>75.32397408207343</v>
      </c>
      <c r="AD11" s="30">
        <f t="shared" si="31"/>
        <v>47045</v>
      </c>
      <c r="AE11" s="33">
        <f t="shared" si="32"/>
        <v>80.1147781070127</v>
      </c>
      <c r="AF11" s="11">
        <v>36284</v>
      </c>
      <c r="AG11" s="11">
        <v>10079</v>
      </c>
      <c r="AH11" s="11">
        <v>1231</v>
      </c>
      <c r="AI11" s="11">
        <v>20</v>
      </c>
      <c r="AJ11" s="11">
        <v>106</v>
      </c>
      <c r="AK11" s="32">
        <f t="shared" si="7"/>
        <v>1357</v>
      </c>
      <c r="AL11" s="11">
        <v>1185</v>
      </c>
      <c r="AM11" s="11">
        <v>793</v>
      </c>
      <c r="AN11" s="11">
        <v>12450</v>
      </c>
      <c r="AO11" s="11"/>
      <c r="AP11" s="32">
        <f t="shared" si="8"/>
        <v>12450</v>
      </c>
      <c r="AQ11" s="11">
        <v>7468</v>
      </c>
      <c r="AR11" s="11">
        <v>12401</v>
      </c>
      <c r="AS11" s="11">
        <v>12156</v>
      </c>
      <c r="AT11" s="33">
        <f t="shared" si="9"/>
        <v>97.63855421686748</v>
      </c>
      <c r="AU11" s="11"/>
      <c r="AV11" s="33">
        <f t="shared" si="10"/>
        <v>0</v>
      </c>
      <c r="AW11" s="32">
        <f t="shared" si="33"/>
        <v>12156</v>
      </c>
      <c r="AX11" s="33">
        <f t="shared" si="11"/>
        <v>97.63855421686748</v>
      </c>
      <c r="AY11" s="11">
        <v>7362</v>
      </c>
      <c r="AZ11" s="11">
        <v>12156</v>
      </c>
      <c r="BA11" s="11">
        <v>3420</v>
      </c>
      <c r="BB11" s="11"/>
      <c r="BC11" s="32">
        <f t="shared" si="12"/>
        <v>3420</v>
      </c>
      <c r="BD11" s="11">
        <v>1896</v>
      </c>
      <c r="BE11" s="11">
        <v>3420</v>
      </c>
      <c r="BF11" s="44">
        <f t="shared" si="34"/>
        <v>53730</v>
      </c>
      <c r="BG11" s="32">
        <f t="shared" si="13"/>
        <v>15590</v>
      </c>
      <c r="BH11" s="32">
        <f t="shared" si="14"/>
        <v>1852</v>
      </c>
      <c r="BI11" s="32">
        <f t="shared" si="35"/>
        <v>71172</v>
      </c>
      <c r="BJ11" s="32">
        <f t="shared" si="15"/>
        <v>52277</v>
      </c>
      <c r="BK11" s="32">
        <f t="shared" si="16"/>
        <v>24620</v>
      </c>
      <c r="BL11" s="32">
        <f t="shared" si="36"/>
        <v>43075</v>
      </c>
      <c r="BM11" s="32">
        <f t="shared" si="17"/>
        <v>14731</v>
      </c>
      <c r="BN11" s="32">
        <f t="shared" si="18"/>
        <v>1395</v>
      </c>
      <c r="BO11" s="30">
        <f t="shared" si="19"/>
        <v>59201</v>
      </c>
      <c r="BP11" s="32">
        <f t="shared" si="20"/>
        <v>43646</v>
      </c>
      <c r="BQ11" s="32">
        <f t="shared" si="21"/>
        <v>22235</v>
      </c>
      <c r="BR11" s="33">
        <f t="shared" si="37"/>
        <v>80.16936534524474</v>
      </c>
      <c r="BS11" s="33">
        <f t="shared" si="38"/>
        <v>94.49005772931366</v>
      </c>
      <c r="BT11" s="32">
        <f t="shared" si="22"/>
        <v>75.32397408207343</v>
      </c>
      <c r="BU11" s="33">
        <f t="shared" si="23"/>
        <v>83.18018321811948</v>
      </c>
      <c r="BV11" s="33">
        <f t="shared" si="24"/>
        <v>83.4898712626968</v>
      </c>
      <c r="BW11" s="33">
        <f t="shared" si="25"/>
        <v>90.3127538586515</v>
      </c>
      <c r="BX11" s="11">
        <v>927</v>
      </c>
      <c r="BY11" s="11"/>
      <c r="BZ11" s="11"/>
      <c r="CA11" s="32">
        <f t="shared" si="26"/>
        <v>927</v>
      </c>
      <c r="CB11" s="11">
        <v>824</v>
      </c>
      <c r="CC11" s="67" t="s">
        <v>7</v>
      </c>
      <c r="CD11" s="11"/>
      <c r="CE11" s="11"/>
      <c r="CF11" s="11"/>
      <c r="CG11" s="64">
        <f t="shared" si="39"/>
        <v>0</v>
      </c>
      <c r="CH11" s="11"/>
      <c r="CI11" s="11"/>
      <c r="CJ11" s="32">
        <f t="shared" si="40"/>
        <v>44002</v>
      </c>
      <c r="CK11" s="32">
        <f t="shared" si="41"/>
        <v>14731</v>
      </c>
      <c r="CL11" s="32">
        <f t="shared" si="42"/>
        <v>1395</v>
      </c>
      <c r="CM11" s="30">
        <f t="shared" si="27"/>
        <v>60128</v>
      </c>
      <c r="CN11" s="32">
        <f t="shared" si="43"/>
        <v>44470</v>
      </c>
      <c r="CO11" s="32">
        <f t="shared" si="44"/>
        <v>22235</v>
      </c>
      <c r="CP11" s="11">
        <v>510</v>
      </c>
      <c r="CQ11" s="11">
        <v>8</v>
      </c>
      <c r="CR11" s="11">
        <v>6</v>
      </c>
      <c r="CS11" s="32">
        <f t="shared" si="28"/>
        <v>524</v>
      </c>
      <c r="CT11" s="11">
        <v>466</v>
      </c>
      <c r="CU11" s="11">
        <v>81</v>
      </c>
      <c r="CV11" s="11"/>
      <c r="CW11" s="11"/>
      <c r="CX11" s="11"/>
      <c r="CY11" s="32">
        <f t="shared" si="29"/>
        <v>0</v>
      </c>
      <c r="CZ11" s="11"/>
      <c r="DA11" s="11"/>
      <c r="DB11" s="71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</row>
    <row r="12" spans="1:150" ht="12.75">
      <c r="A12" s="23">
        <v>7</v>
      </c>
      <c r="B12" s="10" t="s">
        <v>162</v>
      </c>
      <c r="C12" s="11">
        <v>12</v>
      </c>
      <c r="D12" s="11"/>
      <c r="E12" s="11">
        <v>1</v>
      </c>
      <c r="F12" s="30">
        <f t="shared" si="0"/>
        <v>13</v>
      </c>
      <c r="G12" s="11">
        <v>2</v>
      </c>
      <c r="H12" s="11"/>
      <c r="I12" s="11"/>
      <c r="J12" s="32">
        <f t="shared" si="1"/>
        <v>2</v>
      </c>
      <c r="K12" s="11"/>
      <c r="L12" s="11">
        <v>1</v>
      </c>
      <c r="M12" s="32">
        <f t="shared" si="2"/>
        <v>1</v>
      </c>
      <c r="N12" s="43"/>
      <c r="O12" s="43"/>
      <c r="P12" s="43"/>
      <c r="Q12" s="32">
        <f t="shared" si="30"/>
        <v>0</v>
      </c>
      <c r="R12" s="11">
        <v>1597</v>
      </c>
      <c r="S12" s="11"/>
      <c r="T12" s="11"/>
      <c r="U12" s="32">
        <f t="shared" si="3"/>
        <v>1597</v>
      </c>
      <c r="V12" s="11">
        <v>624</v>
      </c>
      <c r="W12" s="11">
        <v>565</v>
      </c>
      <c r="X12" s="11">
        <v>990</v>
      </c>
      <c r="Y12" s="33">
        <f t="shared" si="4"/>
        <v>61.99123356293049</v>
      </c>
      <c r="Z12" s="11"/>
      <c r="AA12" s="33">
        <f t="shared" si="5"/>
        <v>0</v>
      </c>
      <c r="AB12" s="11"/>
      <c r="AC12" s="33">
        <f t="shared" si="6"/>
        <v>0</v>
      </c>
      <c r="AD12" s="30">
        <f t="shared" si="31"/>
        <v>990</v>
      </c>
      <c r="AE12" s="33">
        <f t="shared" si="32"/>
        <v>61.99123356293049</v>
      </c>
      <c r="AF12" s="11">
        <v>434</v>
      </c>
      <c r="AG12" s="11">
        <v>338</v>
      </c>
      <c r="AH12" s="11">
        <v>59</v>
      </c>
      <c r="AI12" s="11"/>
      <c r="AJ12" s="11"/>
      <c r="AK12" s="32">
        <f t="shared" si="7"/>
        <v>59</v>
      </c>
      <c r="AL12" s="11">
        <v>24</v>
      </c>
      <c r="AM12" s="11">
        <v>38</v>
      </c>
      <c r="AN12" s="11"/>
      <c r="AO12" s="11">
        <v>243</v>
      </c>
      <c r="AP12" s="32">
        <f t="shared" si="8"/>
        <v>243</v>
      </c>
      <c r="AQ12" s="11">
        <v>52</v>
      </c>
      <c r="AR12" s="11">
        <v>243</v>
      </c>
      <c r="AS12" s="11"/>
      <c r="AT12" s="33">
        <f t="shared" si="9"/>
        <v>0</v>
      </c>
      <c r="AU12" s="11">
        <v>243</v>
      </c>
      <c r="AV12" s="33">
        <f t="shared" si="10"/>
        <v>100</v>
      </c>
      <c r="AW12" s="32">
        <f t="shared" si="33"/>
        <v>243</v>
      </c>
      <c r="AX12" s="33">
        <f t="shared" si="11"/>
        <v>100</v>
      </c>
      <c r="AY12" s="11">
        <v>52</v>
      </c>
      <c r="AZ12" s="11">
        <v>243</v>
      </c>
      <c r="BA12" s="11"/>
      <c r="BB12" s="11">
        <v>122</v>
      </c>
      <c r="BC12" s="32">
        <f t="shared" si="12"/>
        <v>122</v>
      </c>
      <c r="BD12" s="11">
        <v>22</v>
      </c>
      <c r="BE12" s="11">
        <v>122</v>
      </c>
      <c r="BF12" s="44">
        <f t="shared" si="34"/>
        <v>1597</v>
      </c>
      <c r="BG12" s="32">
        <f t="shared" si="13"/>
        <v>0</v>
      </c>
      <c r="BH12" s="32">
        <f t="shared" si="14"/>
        <v>243</v>
      </c>
      <c r="BI12" s="32">
        <f t="shared" si="35"/>
        <v>1840</v>
      </c>
      <c r="BJ12" s="32">
        <f t="shared" si="15"/>
        <v>676</v>
      </c>
      <c r="BK12" s="32">
        <f t="shared" si="16"/>
        <v>808</v>
      </c>
      <c r="BL12" s="32">
        <f t="shared" si="36"/>
        <v>990</v>
      </c>
      <c r="BM12" s="32">
        <f t="shared" si="17"/>
        <v>0</v>
      </c>
      <c r="BN12" s="32">
        <f t="shared" si="18"/>
        <v>243</v>
      </c>
      <c r="BO12" s="30">
        <f t="shared" si="19"/>
        <v>1233</v>
      </c>
      <c r="BP12" s="32">
        <f t="shared" si="20"/>
        <v>486</v>
      </c>
      <c r="BQ12" s="32">
        <f t="shared" si="21"/>
        <v>581</v>
      </c>
      <c r="BR12" s="33">
        <f t="shared" si="37"/>
        <v>61.99123356293049</v>
      </c>
      <c r="BS12" s="33">
        <f t="shared" si="38"/>
        <v>0</v>
      </c>
      <c r="BT12" s="32">
        <f t="shared" si="22"/>
        <v>100</v>
      </c>
      <c r="BU12" s="33">
        <f t="shared" si="23"/>
        <v>67.01086956521739</v>
      </c>
      <c r="BV12" s="33">
        <f t="shared" si="24"/>
        <v>71.89349112426035</v>
      </c>
      <c r="BW12" s="33">
        <f t="shared" si="25"/>
        <v>71.9059405940594</v>
      </c>
      <c r="BX12" s="11"/>
      <c r="BY12" s="11"/>
      <c r="BZ12" s="11"/>
      <c r="CA12" s="32">
        <f t="shared" si="26"/>
        <v>0</v>
      </c>
      <c r="CB12" s="11"/>
      <c r="CC12" s="67" t="s">
        <v>7</v>
      </c>
      <c r="CD12" s="11"/>
      <c r="CE12" s="11"/>
      <c r="CF12" s="11"/>
      <c r="CG12" s="64">
        <f t="shared" si="39"/>
        <v>0</v>
      </c>
      <c r="CH12" s="11"/>
      <c r="CI12" s="11"/>
      <c r="CJ12" s="32">
        <f t="shared" si="40"/>
        <v>990</v>
      </c>
      <c r="CK12" s="32">
        <f t="shared" si="41"/>
        <v>0</v>
      </c>
      <c r="CL12" s="32">
        <f t="shared" si="42"/>
        <v>243</v>
      </c>
      <c r="CM12" s="30">
        <f t="shared" si="27"/>
        <v>1233</v>
      </c>
      <c r="CN12" s="32">
        <f t="shared" si="43"/>
        <v>486</v>
      </c>
      <c r="CO12" s="32">
        <f t="shared" si="44"/>
        <v>581</v>
      </c>
      <c r="CP12" s="11">
        <v>47</v>
      </c>
      <c r="CQ12" s="11"/>
      <c r="CR12" s="11"/>
      <c r="CS12" s="32">
        <f t="shared" si="28"/>
        <v>47</v>
      </c>
      <c r="CT12" s="11">
        <v>24</v>
      </c>
      <c r="CU12" s="11">
        <v>28</v>
      </c>
      <c r="CV12" s="11"/>
      <c r="CW12" s="11"/>
      <c r="CX12" s="11"/>
      <c r="CY12" s="32">
        <f t="shared" si="29"/>
        <v>0</v>
      </c>
      <c r="CZ12" s="11"/>
      <c r="DA12" s="11"/>
      <c r="DB12" s="71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</row>
    <row r="13" spans="1:109" ht="12.75">
      <c r="A13" s="22">
        <v>8</v>
      </c>
      <c r="B13" s="10" t="s">
        <v>163</v>
      </c>
      <c r="C13" s="11">
        <v>147</v>
      </c>
      <c r="D13" s="11">
        <v>2</v>
      </c>
      <c r="E13" s="11">
        <v>1</v>
      </c>
      <c r="F13" s="30">
        <f t="shared" si="0"/>
        <v>150</v>
      </c>
      <c r="G13" s="11"/>
      <c r="H13" s="11"/>
      <c r="I13" s="11"/>
      <c r="J13" s="32">
        <f t="shared" si="1"/>
        <v>0</v>
      </c>
      <c r="K13" s="11"/>
      <c r="L13" s="11"/>
      <c r="M13" s="32">
        <f t="shared" si="2"/>
        <v>0</v>
      </c>
      <c r="N13" s="43"/>
      <c r="O13" s="43"/>
      <c r="P13" s="43"/>
      <c r="Q13" s="32">
        <f t="shared" si="30"/>
        <v>0</v>
      </c>
      <c r="R13" s="11">
        <v>6206</v>
      </c>
      <c r="S13" s="11">
        <v>374</v>
      </c>
      <c r="T13" s="11">
        <v>65</v>
      </c>
      <c r="U13" s="32">
        <f t="shared" si="3"/>
        <v>6645</v>
      </c>
      <c r="V13" s="11">
        <v>3541</v>
      </c>
      <c r="W13" s="11">
        <v>1986</v>
      </c>
      <c r="X13" s="11">
        <v>5303</v>
      </c>
      <c r="Y13" s="33">
        <f t="shared" si="4"/>
        <v>85.44956493715759</v>
      </c>
      <c r="Z13" s="11">
        <v>326</v>
      </c>
      <c r="AA13" s="33">
        <f t="shared" si="5"/>
        <v>87.16577540106951</v>
      </c>
      <c r="AB13" s="11">
        <v>55</v>
      </c>
      <c r="AC13" s="33">
        <f t="shared" si="6"/>
        <v>84.61538461538461</v>
      </c>
      <c r="AD13" s="30">
        <f t="shared" si="31"/>
        <v>5684</v>
      </c>
      <c r="AE13" s="33">
        <f t="shared" si="32"/>
        <v>85.53799849510911</v>
      </c>
      <c r="AF13" s="11">
        <v>3008</v>
      </c>
      <c r="AG13" s="11">
        <v>1470</v>
      </c>
      <c r="AH13" s="11">
        <v>150</v>
      </c>
      <c r="AI13" s="11"/>
      <c r="AJ13" s="11"/>
      <c r="AK13" s="32">
        <f t="shared" si="7"/>
        <v>150</v>
      </c>
      <c r="AL13" s="11">
        <v>90</v>
      </c>
      <c r="AM13" s="11">
        <v>48</v>
      </c>
      <c r="AN13" s="11">
        <v>1596</v>
      </c>
      <c r="AO13" s="11"/>
      <c r="AP13" s="32">
        <f t="shared" si="8"/>
        <v>1596</v>
      </c>
      <c r="AQ13" s="11">
        <v>896</v>
      </c>
      <c r="AR13" s="11">
        <v>1678</v>
      </c>
      <c r="AS13" s="11">
        <v>1256</v>
      </c>
      <c r="AT13" s="33">
        <f t="shared" si="9"/>
        <v>78.69674185463658</v>
      </c>
      <c r="AU13" s="11"/>
      <c r="AV13" s="33">
        <f t="shared" si="10"/>
        <v>0</v>
      </c>
      <c r="AW13" s="32">
        <f t="shared" si="33"/>
        <v>1256</v>
      </c>
      <c r="AX13" s="33">
        <f t="shared" si="11"/>
        <v>78.69674185463658</v>
      </c>
      <c r="AY13" s="11">
        <v>649</v>
      </c>
      <c r="AZ13" s="11">
        <v>1206</v>
      </c>
      <c r="BA13" s="11">
        <v>396</v>
      </c>
      <c r="BB13" s="11"/>
      <c r="BC13" s="32">
        <f t="shared" si="12"/>
        <v>396</v>
      </c>
      <c r="BD13" s="11">
        <v>186</v>
      </c>
      <c r="BE13" s="11">
        <v>396</v>
      </c>
      <c r="BF13" s="44">
        <f t="shared" si="34"/>
        <v>6206</v>
      </c>
      <c r="BG13" s="32">
        <f t="shared" si="13"/>
        <v>1970</v>
      </c>
      <c r="BH13" s="32">
        <f t="shared" si="14"/>
        <v>65</v>
      </c>
      <c r="BI13" s="32">
        <f t="shared" si="35"/>
        <v>8241</v>
      </c>
      <c r="BJ13" s="32">
        <f t="shared" si="15"/>
        <v>4437</v>
      </c>
      <c r="BK13" s="32">
        <f t="shared" si="16"/>
        <v>3664</v>
      </c>
      <c r="BL13" s="32">
        <f t="shared" si="36"/>
        <v>5303</v>
      </c>
      <c r="BM13" s="32">
        <f t="shared" si="17"/>
        <v>1582</v>
      </c>
      <c r="BN13" s="32">
        <f t="shared" si="18"/>
        <v>55</v>
      </c>
      <c r="BO13" s="30">
        <f t="shared" si="19"/>
        <v>6940</v>
      </c>
      <c r="BP13" s="32">
        <f t="shared" si="20"/>
        <v>3657</v>
      </c>
      <c r="BQ13" s="32">
        <f t="shared" si="21"/>
        <v>2676</v>
      </c>
      <c r="BR13" s="33">
        <f t="shared" si="37"/>
        <v>85.44956493715759</v>
      </c>
      <c r="BS13" s="33">
        <f t="shared" si="38"/>
        <v>80.30456852791879</v>
      </c>
      <c r="BT13" s="32">
        <f t="shared" si="22"/>
        <v>84.61538461538461</v>
      </c>
      <c r="BU13" s="33">
        <f t="shared" si="23"/>
        <v>84.21308093677952</v>
      </c>
      <c r="BV13" s="33">
        <f t="shared" si="24"/>
        <v>82.42055442866803</v>
      </c>
      <c r="BW13" s="33">
        <f t="shared" si="25"/>
        <v>73.0349344978166</v>
      </c>
      <c r="BX13" s="11">
        <v>11</v>
      </c>
      <c r="BY13" s="11"/>
      <c r="BZ13" s="11"/>
      <c r="CA13" s="32">
        <f t="shared" si="26"/>
        <v>11</v>
      </c>
      <c r="CB13" s="11">
        <v>6</v>
      </c>
      <c r="CC13" s="67" t="s">
        <v>7</v>
      </c>
      <c r="CD13" s="11"/>
      <c r="CE13" s="11"/>
      <c r="CF13" s="11"/>
      <c r="CG13" s="64">
        <f t="shared" si="39"/>
        <v>0</v>
      </c>
      <c r="CH13" s="11"/>
      <c r="CI13" s="11"/>
      <c r="CJ13" s="32">
        <f t="shared" si="40"/>
        <v>5314</v>
      </c>
      <c r="CK13" s="32">
        <f t="shared" si="41"/>
        <v>1582</v>
      </c>
      <c r="CL13" s="32">
        <f t="shared" si="42"/>
        <v>55</v>
      </c>
      <c r="CM13" s="30">
        <f t="shared" si="27"/>
        <v>6951</v>
      </c>
      <c r="CN13" s="32">
        <f t="shared" si="43"/>
        <v>3663</v>
      </c>
      <c r="CO13" s="32">
        <f t="shared" si="44"/>
        <v>2676</v>
      </c>
      <c r="CP13" s="11">
        <v>32</v>
      </c>
      <c r="CQ13" s="11"/>
      <c r="CR13" s="11"/>
      <c r="CS13" s="32">
        <f t="shared" si="28"/>
        <v>32</v>
      </c>
      <c r="CT13" s="11"/>
      <c r="CU13" s="11"/>
      <c r="CV13" s="11">
        <v>30</v>
      </c>
      <c r="CW13" s="11"/>
      <c r="CX13" s="11"/>
      <c r="CY13" s="32">
        <f t="shared" si="29"/>
        <v>30</v>
      </c>
      <c r="CZ13" s="11">
        <v>5</v>
      </c>
      <c r="DA13" s="11">
        <v>2</v>
      </c>
      <c r="DE13" s="1"/>
    </row>
    <row r="14" spans="1:109" ht="12.75">
      <c r="A14" s="23">
        <v>9</v>
      </c>
      <c r="B14" s="10" t="s">
        <v>164</v>
      </c>
      <c r="C14" s="11">
        <v>12</v>
      </c>
      <c r="D14" s="11"/>
      <c r="E14" s="11">
        <v>1</v>
      </c>
      <c r="F14" s="30">
        <f t="shared" si="0"/>
        <v>13</v>
      </c>
      <c r="G14" s="11"/>
      <c r="H14" s="11"/>
      <c r="I14" s="11"/>
      <c r="J14" s="32">
        <f t="shared" si="1"/>
        <v>0</v>
      </c>
      <c r="K14" s="11"/>
      <c r="L14" s="11"/>
      <c r="M14" s="32"/>
      <c r="N14" s="43"/>
      <c r="O14" s="43"/>
      <c r="P14" s="43"/>
      <c r="Q14" s="32">
        <f t="shared" si="30"/>
        <v>0</v>
      </c>
      <c r="R14" s="11">
        <v>3922</v>
      </c>
      <c r="S14" s="11"/>
      <c r="T14" s="11">
        <v>128</v>
      </c>
      <c r="U14" s="32">
        <f t="shared" si="3"/>
        <v>4050</v>
      </c>
      <c r="V14" s="11">
        <v>2220</v>
      </c>
      <c r="W14" s="11">
        <v>1395</v>
      </c>
      <c r="X14" s="11">
        <v>2283</v>
      </c>
      <c r="Y14" s="33">
        <f t="shared" si="4"/>
        <v>58.210096889342175</v>
      </c>
      <c r="Z14" s="11"/>
      <c r="AA14" s="33">
        <f t="shared" si="5"/>
        <v>0</v>
      </c>
      <c r="AB14" s="11">
        <v>76</v>
      </c>
      <c r="AC14" s="33">
        <f t="shared" si="6"/>
        <v>59.375</v>
      </c>
      <c r="AD14" s="30">
        <f t="shared" si="31"/>
        <v>2359</v>
      </c>
      <c r="AE14" s="33">
        <f t="shared" si="32"/>
        <v>58.24691358024691</v>
      </c>
      <c r="AF14" s="11">
        <v>1359</v>
      </c>
      <c r="AG14" s="11">
        <v>734</v>
      </c>
      <c r="AH14" s="11">
        <v>240</v>
      </c>
      <c r="AI14" s="11"/>
      <c r="AJ14" s="11">
        <v>13</v>
      </c>
      <c r="AK14" s="32">
        <f t="shared" si="7"/>
        <v>253</v>
      </c>
      <c r="AL14" s="11">
        <v>174</v>
      </c>
      <c r="AM14" s="11">
        <v>115</v>
      </c>
      <c r="AN14" s="11"/>
      <c r="AO14" s="11"/>
      <c r="AP14" s="32">
        <f t="shared" si="8"/>
        <v>0</v>
      </c>
      <c r="AQ14" s="11"/>
      <c r="AR14" s="11"/>
      <c r="AS14" s="11"/>
      <c r="AT14" s="33">
        <f t="shared" si="9"/>
        <v>0</v>
      </c>
      <c r="AU14" s="11"/>
      <c r="AV14" s="33">
        <f t="shared" si="10"/>
        <v>0</v>
      </c>
      <c r="AW14" s="32">
        <f t="shared" si="33"/>
        <v>0</v>
      </c>
      <c r="AX14" s="33">
        <f t="shared" si="11"/>
        <v>0</v>
      </c>
      <c r="AY14" s="11"/>
      <c r="AZ14" s="11"/>
      <c r="BA14" s="11"/>
      <c r="BB14" s="11"/>
      <c r="BC14" s="32">
        <f t="shared" si="12"/>
        <v>0</v>
      </c>
      <c r="BD14" s="11"/>
      <c r="BE14" s="11"/>
      <c r="BF14" s="44">
        <f t="shared" si="34"/>
        <v>3922</v>
      </c>
      <c r="BG14" s="32">
        <f t="shared" si="13"/>
        <v>0</v>
      </c>
      <c r="BH14" s="32">
        <f t="shared" si="14"/>
        <v>128</v>
      </c>
      <c r="BI14" s="32">
        <f t="shared" si="35"/>
        <v>4050</v>
      </c>
      <c r="BJ14" s="32">
        <f t="shared" si="15"/>
        <v>2220</v>
      </c>
      <c r="BK14" s="32">
        <f t="shared" si="16"/>
        <v>1395</v>
      </c>
      <c r="BL14" s="32">
        <f t="shared" si="36"/>
        <v>2283</v>
      </c>
      <c r="BM14" s="32">
        <f t="shared" si="17"/>
        <v>0</v>
      </c>
      <c r="BN14" s="32">
        <f t="shared" si="18"/>
        <v>76</v>
      </c>
      <c r="BO14" s="30">
        <f t="shared" si="19"/>
        <v>2359</v>
      </c>
      <c r="BP14" s="32">
        <f t="shared" si="20"/>
        <v>1359</v>
      </c>
      <c r="BQ14" s="32">
        <f t="shared" si="21"/>
        <v>734</v>
      </c>
      <c r="BR14" s="33">
        <f t="shared" si="37"/>
        <v>58.210096889342175</v>
      </c>
      <c r="BS14" s="33">
        <f t="shared" si="38"/>
        <v>0</v>
      </c>
      <c r="BT14" s="32">
        <f t="shared" si="22"/>
        <v>59.375</v>
      </c>
      <c r="BU14" s="33">
        <f t="shared" si="23"/>
        <v>58.24691358024691</v>
      </c>
      <c r="BV14" s="33">
        <f t="shared" si="24"/>
        <v>61.21621621621622</v>
      </c>
      <c r="BW14" s="33">
        <f t="shared" si="25"/>
        <v>52.61648745519714</v>
      </c>
      <c r="BX14" s="11">
        <v>449</v>
      </c>
      <c r="BY14" s="11"/>
      <c r="BZ14" s="11">
        <v>6</v>
      </c>
      <c r="CA14" s="32">
        <f t="shared" si="26"/>
        <v>455</v>
      </c>
      <c r="CB14" s="11">
        <v>383</v>
      </c>
      <c r="CC14" s="67" t="s">
        <v>7</v>
      </c>
      <c r="CD14" s="11"/>
      <c r="CE14" s="11"/>
      <c r="CF14" s="11"/>
      <c r="CG14" s="64">
        <f t="shared" si="39"/>
        <v>0</v>
      </c>
      <c r="CH14" s="11"/>
      <c r="CI14" s="11"/>
      <c r="CJ14" s="32">
        <f t="shared" si="40"/>
        <v>2732</v>
      </c>
      <c r="CK14" s="32">
        <f t="shared" si="41"/>
        <v>0</v>
      </c>
      <c r="CL14" s="32">
        <f t="shared" si="42"/>
        <v>82</v>
      </c>
      <c r="CM14" s="30">
        <f t="shared" si="27"/>
        <v>2814</v>
      </c>
      <c r="CN14" s="32">
        <f t="shared" si="43"/>
        <v>1742</v>
      </c>
      <c r="CO14" s="32">
        <f t="shared" si="44"/>
        <v>734</v>
      </c>
      <c r="CP14" s="11">
        <v>55</v>
      </c>
      <c r="CQ14" s="11"/>
      <c r="CR14" s="11">
        <v>14</v>
      </c>
      <c r="CS14" s="32">
        <f t="shared" si="28"/>
        <v>69</v>
      </c>
      <c r="CT14" s="11">
        <v>45</v>
      </c>
      <c r="CU14" s="11">
        <v>21</v>
      </c>
      <c r="CV14" s="11"/>
      <c r="CW14" s="11"/>
      <c r="CX14" s="11">
        <v>7</v>
      </c>
      <c r="CY14" s="32">
        <f t="shared" si="29"/>
        <v>7</v>
      </c>
      <c r="CZ14" s="11">
        <v>3</v>
      </c>
      <c r="DA14" s="11"/>
      <c r="DE14" s="1"/>
    </row>
    <row r="15" spans="1:109" ht="12.75">
      <c r="A15" s="23">
        <v>10</v>
      </c>
      <c r="B15" s="10" t="s">
        <v>165</v>
      </c>
      <c r="C15" s="11">
        <v>21</v>
      </c>
      <c r="D15" s="11"/>
      <c r="E15" s="11"/>
      <c r="F15" s="30">
        <f t="shared" si="0"/>
        <v>21</v>
      </c>
      <c r="G15" s="11">
        <v>3</v>
      </c>
      <c r="H15" s="11"/>
      <c r="I15" s="11"/>
      <c r="J15" s="32">
        <f t="shared" si="1"/>
        <v>3</v>
      </c>
      <c r="K15" s="11"/>
      <c r="L15" s="11"/>
      <c r="M15" s="32">
        <f t="shared" si="2"/>
        <v>0</v>
      </c>
      <c r="N15" s="43"/>
      <c r="O15" s="43"/>
      <c r="P15" s="43"/>
      <c r="Q15" s="32">
        <f t="shared" si="30"/>
        <v>0</v>
      </c>
      <c r="R15" s="11">
        <v>11923</v>
      </c>
      <c r="S15" s="11"/>
      <c r="T15" s="11"/>
      <c r="U15" s="32">
        <f t="shared" si="3"/>
        <v>11923</v>
      </c>
      <c r="V15" s="11">
        <v>3461</v>
      </c>
      <c r="W15" s="11">
        <v>3995</v>
      </c>
      <c r="X15" s="11">
        <v>8750</v>
      </c>
      <c r="Y15" s="33">
        <f t="shared" si="4"/>
        <v>73.38757024238866</v>
      </c>
      <c r="Z15" s="11"/>
      <c r="AA15" s="33">
        <f t="shared" si="5"/>
        <v>0</v>
      </c>
      <c r="AB15" s="11"/>
      <c r="AC15" s="33">
        <f t="shared" si="6"/>
        <v>0</v>
      </c>
      <c r="AD15" s="30">
        <f t="shared" si="31"/>
        <v>8750</v>
      </c>
      <c r="AE15" s="33">
        <f t="shared" si="32"/>
        <v>73.38757024238866</v>
      </c>
      <c r="AF15" s="11">
        <v>2405</v>
      </c>
      <c r="AG15" s="11">
        <v>2729</v>
      </c>
      <c r="AH15" s="11">
        <v>413</v>
      </c>
      <c r="AI15" s="11"/>
      <c r="AJ15" s="11"/>
      <c r="AK15" s="32">
        <f t="shared" si="7"/>
        <v>413</v>
      </c>
      <c r="AL15" s="11">
        <v>107</v>
      </c>
      <c r="AM15" s="11">
        <v>248</v>
      </c>
      <c r="AN15" s="11"/>
      <c r="AO15" s="11"/>
      <c r="AP15" s="32">
        <f t="shared" si="8"/>
        <v>0</v>
      </c>
      <c r="AQ15" s="11"/>
      <c r="AR15" s="11"/>
      <c r="AS15" s="11"/>
      <c r="AT15" s="33">
        <f t="shared" si="9"/>
        <v>0</v>
      </c>
      <c r="AU15" s="11"/>
      <c r="AV15" s="33">
        <f t="shared" si="10"/>
        <v>0</v>
      </c>
      <c r="AW15" s="32">
        <f t="shared" si="33"/>
        <v>0</v>
      </c>
      <c r="AX15" s="33">
        <f t="shared" si="11"/>
        <v>0</v>
      </c>
      <c r="AY15" s="11"/>
      <c r="AZ15" s="11"/>
      <c r="BA15" s="11"/>
      <c r="BB15" s="11"/>
      <c r="BC15" s="32">
        <f t="shared" si="12"/>
        <v>0</v>
      </c>
      <c r="BD15" s="11"/>
      <c r="BE15" s="11"/>
      <c r="BF15" s="44">
        <f t="shared" si="34"/>
        <v>11923</v>
      </c>
      <c r="BG15" s="32">
        <f t="shared" si="13"/>
        <v>0</v>
      </c>
      <c r="BH15" s="32">
        <f t="shared" si="14"/>
        <v>0</v>
      </c>
      <c r="BI15" s="32">
        <f t="shared" si="35"/>
        <v>11923</v>
      </c>
      <c r="BJ15" s="32">
        <f t="shared" si="15"/>
        <v>3461</v>
      </c>
      <c r="BK15" s="32">
        <f t="shared" si="16"/>
        <v>3995</v>
      </c>
      <c r="BL15" s="32">
        <f t="shared" si="36"/>
        <v>8750</v>
      </c>
      <c r="BM15" s="32">
        <f t="shared" si="17"/>
        <v>0</v>
      </c>
      <c r="BN15" s="32">
        <f t="shared" si="18"/>
        <v>0</v>
      </c>
      <c r="BO15" s="30">
        <f t="shared" si="19"/>
        <v>8750</v>
      </c>
      <c r="BP15" s="32">
        <f t="shared" si="20"/>
        <v>2405</v>
      </c>
      <c r="BQ15" s="32">
        <f t="shared" si="21"/>
        <v>2729</v>
      </c>
      <c r="BR15" s="33">
        <f t="shared" si="37"/>
        <v>73.38757024238866</v>
      </c>
      <c r="BS15" s="33">
        <f t="shared" si="38"/>
        <v>0</v>
      </c>
      <c r="BT15" s="32">
        <f t="shared" si="22"/>
        <v>0</v>
      </c>
      <c r="BU15" s="33">
        <f t="shared" si="23"/>
        <v>73.38757024238866</v>
      </c>
      <c r="BV15" s="33">
        <f t="shared" si="24"/>
        <v>69.48858711355099</v>
      </c>
      <c r="BW15" s="33">
        <f t="shared" si="25"/>
        <v>68.31038798498122</v>
      </c>
      <c r="BX15" s="11">
        <v>50</v>
      </c>
      <c r="BY15" s="11"/>
      <c r="BZ15" s="11"/>
      <c r="CA15" s="32">
        <f t="shared" si="26"/>
        <v>50</v>
      </c>
      <c r="CB15" s="11">
        <v>41</v>
      </c>
      <c r="CC15" s="67" t="s">
        <v>7</v>
      </c>
      <c r="CD15" s="11"/>
      <c r="CE15" s="11"/>
      <c r="CF15" s="11"/>
      <c r="CG15" s="64">
        <f t="shared" si="39"/>
        <v>0</v>
      </c>
      <c r="CH15" s="11"/>
      <c r="CI15" s="11"/>
      <c r="CJ15" s="32">
        <f t="shared" si="40"/>
        <v>8800</v>
      </c>
      <c r="CK15" s="32">
        <f t="shared" si="41"/>
        <v>0</v>
      </c>
      <c r="CL15" s="32">
        <f t="shared" si="42"/>
        <v>0</v>
      </c>
      <c r="CM15" s="30">
        <f t="shared" si="27"/>
        <v>8800</v>
      </c>
      <c r="CN15" s="32">
        <f t="shared" si="43"/>
        <v>2446</v>
      </c>
      <c r="CO15" s="32">
        <f t="shared" si="44"/>
        <v>2729</v>
      </c>
      <c r="CP15" s="11">
        <v>68</v>
      </c>
      <c r="CQ15" s="11"/>
      <c r="CR15" s="11"/>
      <c r="CS15" s="32">
        <f t="shared" si="28"/>
        <v>68</v>
      </c>
      <c r="CT15" s="11">
        <v>27</v>
      </c>
      <c r="CU15" s="11">
        <v>8</v>
      </c>
      <c r="CV15" s="11"/>
      <c r="CW15" s="11"/>
      <c r="CX15" s="11"/>
      <c r="CY15" s="32">
        <f t="shared" si="29"/>
        <v>0</v>
      </c>
      <c r="CZ15" s="11"/>
      <c r="DA15" s="11"/>
      <c r="DE15" s="1"/>
    </row>
    <row r="16" spans="1:109" ht="12.75">
      <c r="A16" s="22">
        <v>11</v>
      </c>
      <c r="B16" s="10" t="s">
        <v>166</v>
      </c>
      <c r="C16" s="11"/>
      <c r="D16" s="11"/>
      <c r="E16" s="11"/>
      <c r="F16" s="30">
        <f t="shared" si="0"/>
        <v>0</v>
      </c>
      <c r="G16" s="11"/>
      <c r="H16" s="11"/>
      <c r="I16" s="11"/>
      <c r="J16" s="32">
        <f t="shared" si="1"/>
        <v>0</v>
      </c>
      <c r="K16" s="11"/>
      <c r="L16" s="11"/>
      <c r="M16" s="32">
        <f t="shared" si="2"/>
        <v>0</v>
      </c>
      <c r="N16" s="43"/>
      <c r="O16" s="43"/>
      <c r="P16" s="43"/>
      <c r="Q16" s="32">
        <f t="shared" si="30"/>
        <v>0</v>
      </c>
      <c r="R16" s="11"/>
      <c r="S16" s="11"/>
      <c r="T16" s="11"/>
      <c r="U16" s="32">
        <f t="shared" si="3"/>
        <v>0</v>
      </c>
      <c r="V16" s="11"/>
      <c r="W16" s="11"/>
      <c r="X16" s="11"/>
      <c r="Y16" s="33">
        <f t="shared" si="4"/>
        <v>0</v>
      </c>
      <c r="Z16" s="11"/>
      <c r="AA16" s="33">
        <f t="shared" si="5"/>
        <v>0</v>
      </c>
      <c r="AB16" s="11"/>
      <c r="AC16" s="33">
        <f t="shared" si="6"/>
        <v>0</v>
      </c>
      <c r="AD16" s="30">
        <f t="shared" si="31"/>
        <v>0</v>
      </c>
      <c r="AE16" s="33">
        <f t="shared" si="32"/>
        <v>0</v>
      </c>
      <c r="AF16" s="11"/>
      <c r="AG16" s="11"/>
      <c r="AH16" s="11"/>
      <c r="AI16" s="11"/>
      <c r="AJ16" s="11"/>
      <c r="AK16" s="32">
        <f t="shared" si="7"/>
        <v>0</v>
      </c>
      <c r="AL16" s="11"/>
      <c r="AM16" s="11"/>
      <c r="AN16" s="11"/>
      <c r="AO16" s="11"/>
      <c r="AP16" s="32">
        <f t="shared" si="8"/>
        <v>0</v>
      </c>
      <c r="AQ16" s="11"/>
      <c r="AR16" s="11"/>
      <c r="AS16" s="11"/>
      <c r="AT16" s="33">
        <f t="shared" si="9"/>
        <v>0</v>
      </c>
      <c r="AU16" s="11"/>
      <c r="AV16" s="33">
        <f t="shared" si="10"/>
        <v>0</v>
      </c>
      <c r="AW16" s="32">
        <f t="shared" si="33"/>
        <v>0</v>
      </c>
      <c r="AX16" s="33">
        <f t="shared" si="11"/>
        <v>0</v>
      </c>
      <c r="AY16" s="11"/>
      <c r="AZ16" s="11"/>
      <c r="BA16" s="11"/>
      <c r="BB16" s="11"/>
      <c r="BC16" s="32">
        <f t="shared" si="12"/>
        <v>0</v>
      </c>
      <c r="BD16" s="11"/>
      <c r="BE16" s="11"/>
      <c r="BF16" s="44">
        <f t="shared" si="34"/>
        <v>0</v>
      </c>
      <c r="BG16" s="32">
        <f t="shared" si="13"/>
        <v>0</v>
      </c>
      <c r="BH16" s="32">
        <f t="shared" si="14"/>
        <v>0</v>
      </c>
      <c r="BI16" s="32">
        <f t="shared" si="35"/>
        <v>0</v>
      </c>
      <c r="BJ16" s="32">
        <f t="shared" si="15"/>
        <v>0</v>
      </c>
      <c r="BK16" s="32">
        <f t="shared" si="16"/>
        <v>0</v>
      </c>
      <c r="BL16" s="32">
        <f t="shared" si="36"/>
        <v>0</v>
      </c>
      <c r="BM16" s="32">
        <f t="shared" si="17"/>
        <v>0</v>
      </c>
      <c r="BN16" s="32">
        <f t="shared" si="18"/>
        <v>0</v>
      </c>
      <c r="BO16" s="30">
        <f t="shared" si="19"/>
        <v>0</v>
      </c>
      <c r="BP16" s="32">
        <f t="shared" si="20"/>
        <v>0</v>
      </c>
      <c r="BQ16" s="32">
        <f t="shared" si="21"/>
        <v>0</v>
      </c>
      <c r="BR16" s="33">
        <f t="shared" si="37"/>
        <v>0</v>
      </c>
      <c r="BS16" s="33">
        <f t="shared" si="38"/>
        <v>0</v>
      </c>
      <c r="BT16" s="32">
        <f t="shared" si="22"/>
        <v>0</v>
      </c>
      <c r="BU16" s="33">
        <f t="shared" si="23"/>
        <v>0</v>
      </c>
      <c r="BV16" s="33">
        <f t="shared" si="24"/>
        <v>0</v>
      </c>
      <c r="BW16" s="33">
        <f t="shared" si="25"/>
        <v>0</v>
      </c>
      <c r="BX16" s="11"/>
      <c r="BY16" s="11"/>
      <c r="BZ16" s="11"/>
      <c r="CA16" s="32">
        <f t="shared" si="26"/>
        <v>0</v>
      </c>
      <c r="CB16" s="11"/>
      <c r="CC16" s="67" t="s">
        <v>7</v>
      </c>
      <c r="CD16" s="11"/>
      <c r="CE16" s="11"/>
      <c r="CF16" s="11"/>
      <c r="CG16" s="64">
        <f t="shared" si="39"/>
        <v>0</v>
      </c>
      <c r="CH16" s="11"/>
      <c r="CI16" s="11"/>
      <c r="CJ16" s="32">
        <f t="shared" si="40"/>
        <v>0</v>
      </c>
      <c r="CK16" s="32">
        <f t="shared" si="41"/>
        <v>0</v>
      </c>
      <c r="CL16" s="32">
        <f t="shared" si="42"/>
        <v>0</v>
      </c>
      <c r="CM16" s="30">
        <f t="shared" si="27"/>
        <v>0</v>
      </c>
      <c r="CN16" s="32">
        <f t="shared" si="43"/>
        <v>0</v>
      </c>
      <c r="CO16" s="32">
        <f t="shared" si="44"/>
        <v>0</v>
      </c>
      <c r="CP16" s="11"/>
      <c r="CQ16" s="11"/>
      <c r="CR16" s="11"/>
      <c r="CS16" s="32">
        <f t="shared" si="28"/>
        <v>0</v>
      </c>
      <c r="CT16" s="11"/>
      <c r="CU16" s="11"/>
      <c r="CV16" s="11"/>
      <c r="CW16" s="11"/>
      <c r="CX16" s="11"/>
      <c r="CY16" s="32">
        <f t="shared" si="29"/>
        <v>0</v>
      </c>
      <c r="CZ16" s="11"/>
      <c r="DA16" s="11"/>
      <c r="DE16" s="1"/>
    </row>
    <row r="17" spans="1:109" ht="12.75">
      <c r="A17" s="23">
        <v>12</v>
      </c>
      <c r="B17" s="10" t="s">
        <v>167</v>
      </c>
      <c r="C17" s="11">
        <v>14</v>
      </c>
      <c r="D17" s="11"/>
      <c r="E17" s="11">
        <v>1</v>
      </c>
      <c r="F17" s="30">
        <f t="shared" si="0"/>
        <v>15</v>
      </c>
      <c r="G17" s="11"/>
      <c r="H17" s="11"/>
      <c r="I17" s="11"/>
      <c r="J17" s="32">
        <f t="shared" si="1"/>
        <v>0</v>
      </c>
      <c r="K17" s="11"/>
      <c r="L17" s="11"/>
      <c r="M17" s="32">
        <f t="shared" si="2"/>
        <v>0</v>
      </c>
      <c r="N17" s="43"/>
      <c r="O17" s="43"/>
      <c r="P17" s="43"/>
      <c r="Q17" s="32">
        <f t="shared" si="30"/>
        <v>0</v>
      </c>
      <c r="R17" s="11">
        <v>418</v>
      </c>
      <c r="S17" s="11"/>
      <c r="T17" s="11"/>
      <c r="U17" s="32">
        <f t="shared" si="3"/>
        <v>418</v>
      </c>
      <c r="V17" s="11">
        <v>278</v>
      </c>
      <c r="W17" s="11">
        <v>131</v>
      </c>
      <c r="X17" s="11">
        <v>306</v>
      </c>
      <c r="Y17" s="33">
        <f t="shared" si="4"/>
        <v>73.20574162679426</v>
      </c>
      <c r="Z17" s="11"/>
      <c r="AA17" s="33">
        <f t="shared" si="5"/>
        <v>0</v>
      </c>
      <c r="AB17" s="11"/>
      <c r="AC17" s="33">
        <f t="shared" si="6"/>
        <v>0</v>
      </c>
      <c r="AD17" s="30">
        <f t="shared" si="31"/>
        <v>306</v>
      </c>
      <c r="AE17" s="33">
        <f t="shared" si="32"/>
        <v>73.20574162679426</v>
      </c>
      <c r="AF17" s="11">
        <v>207</v>
      </c>
      <c r="AG17" s="11">
        <v>73</v>
      </c>
      <c r="AH17" s="11">
        <v>14</v>
      </c>
      <c r="AI17" s="11"/>
      <c r="AJ17" s="11"/>
      <c r="AK17" s="32">
        <f t="shared" si="7"/>
        <v>14</v>
      </c>
      <c r="AL17" s="11">
        <v>6</v>
      </c>
      <c r="AM17" s="11">
        <v>8</v>
      </c>
      <c r="AN17" s="11"/>
      <c r="AO17" s="11"/>
      <c r="AP17" s="32">
        <f t="shared" si="8"/>
        <v>0</v>
      </c>
      <c r="AQ17" s="11"/>
      <c r="AR17" s="11"/>
      <c r="AS17" s="11"/>
      <c r="AT17" s="33">
        <f t="shared" si="9"/>
        <v>0</v>
      </c>
      <c r="AU17" s="11"/>
      <c r="AV17" s="33">
        <f t="shared" si="10"/>
        <v>0</v>
      </c>
      <c r="AW17" s="32">
        <f t="shared" si="33"/>
        <v>0</v>
      </c>
      <c r="AX17" s="33">
        <f t="shared" si="11"/>
        <v>0</v>
      </c>
      <c r="AY17" s="11"/>
      <c r="AZ17" s="11"/>
      <c r="BA17" s="11"/>
      <c r="BB17" s="11"/>
      <c r="BC17" s="32">
        <f t="shared" si="12"/>
        <v>0</v>
      </c>
      <c r="BD17" s="11"/>
      <c r="BE17" s="11"/>
      <c r="BF17" s="44">
        <f t="shared" si="34"/>
        <v>418</v>
      </c>
      <c r="BG17" s="32">
        <f t="shared" si="13"/>
        <v>0</v>
      </c>
      <c r="BH17" s="32">
        <f t="shared" si="14"/>
        <v>0</v>
      </c>
      <c r="BI17" s="32">
        <f t="shared" si="35"/>
        <v>418</v>
      </c>
      <c r="BJ17" s="32">
        <f t="shared" si="15"/>
        <v>278</v>
      </c>
      <c r="BK17" s="32">
        <f t="shared" si="16"/>
        <v>131</v>
      </c>
      <c r="BL17" s="32">
        <f t="shared" si="36"/>
        <v>306</v>
      </c>
      <c r="BM17" s="32">
        <f t="shared" si="17"/>
        <v>0</v>
      </c>
      <c r="BN17" s="32">
        <f t="shared" si="18"/>
        <v>0</v>
      </c>
      <c r="BO17" s="30">
        <f t="shared" si="19"/>
        <v>306</v>
      </c>
      <c r="BP17" s="32">
        <f t="shared" si="20"/>
        <v>207</v>
      </c>
      <c r="BQ17" s="32">
        <f t="shared" si="21"/>
        <v>73</v>
      </c>
      <c r="BR17" s="33">
        <f t="shared" si="37"/>
        <v>73.20574162679426</v>
      </c>
      <c r="BS17" s="33">
        <f t="shared" si="38"/>
        <v>0</v>
      </c>
      <c r="BT17" s="32">
        <f t="shared" si="22"/>
        <v>0</v>
      </c>
      <c r="BU17" s="33">
        <f t="shared" si="23"/>
        <v>73.20574162679426</v>
      </c>
      <c r="BV17" s="33">
        <f t="shared" si="24"/>
        <v>74.46043165467627</v>
      </c>
      <c r="BW17" s="33">
        <f t="shared" si="25"/>
        <v>55.725190839694655</v>
      </c>
      <c r="BX17" s="11">
        <v>21</v>
      </c>
      <c r="BY17" s="11"/>
      <c r="BZ17" s="11"/>
      <c r="CA17" s="32">
        <f t="shared" si="26"/>
        <v>21</v>
      </c>
      <c r="CB17" s="11">
        <v>16</v>
      </c>
      <c r="CC17" s="67" t="s">
        <v>7</v>
      </c>
      <c r="CD17" s="11"/>
      <c r="CE17" s="11"/>
      <c r="CF17" s="11"/>
      <c r="CG17" s="64">
        <f t="shared" si="39"/>
        <v>0</v>
      </c>
      <c r="CH17" s="11"/>
      <c r="CI17" s="11"/>
      <c r="CJ17" s="32">
        <f t="shared" si="40"/>
        <v>327</v>
      </c>
      <c r="CK17" s="32">
        <f t="shared" si="41"/>
        <v>0</v>
      </c>
      <c r="CL17" s="32">
        <f t="shared" si="42"/>
        <v>0</v>
      </c>
      <c r="CM17" s="30">
        <f t="shared" si="27"/>
        <v>327</v>
      </c>
      <c r="CN17" s="32">
        <f t="shared" si="43"/>
        <v>223</v>
      </c>
      <c r="CO17" s="32">
        <f t="shared" si="44"/>
        <v>73</v>
      </c>
      <c r="CP17" s="11"/>
      <c r="CQ17" s="11"/>
      <c r="CR17" s="11"/>
      <c r="CS17" s="32">
        <f t="shared" si="28"/>
        <v>0</v>
      </c>
      <c r="CT17" s="11"/>
      <c r="CU17" s="11"/>
      <c r="CV17" s="11"/>
      <c r="CW17" s="11"/>
      <c r="CX17" s="11"/>
      <c r="CY17" s="32">
        <f t="shared" si="29"/>
        <v>0</v>
      </c>
      <c r="CZ17" s="11"/>
      <c r="DA17" s="11"/>
      <c r="DE17" s="1"/>
    </row>
    <row r="18" spans="1:109" ht="12.75">
      <c r="A18" s="23">
        <v>13</v>
      </c>
      <c r="B18" s="10" t="s">
        <v>168</v>
      </c>
      <c r="C18" s="11"/>
      <c r="D18" s="11"/>
      <c r="E18" s="11"/>
      <c r="F18" s="30">
        <f t="shared" si="0"/>
        <v>0</v>
      </c>
      <c r="G18" s="11"/>
      <c r="H18" s="11"/>
      <c r="I18" s="11"/>
      <c r="J18" s="32">
        <f t="shared" si="1"/>
        <v>0</v>
      </c>
      <c r="K18" s="11"/>
      <c r="L18" s="11"/>
      <c r="M18" s="32">
        <f t="shared" si="2"/>
        <v>0</v>
      </c>
      <c r="N18" s="43"/>
      <c r="O18" s="43"/>
      <c r="P18" s="43"/>
      <c r="Q18" s="32">
        <f t="shared" si="30"/>
        <v>0</v>
      </c>
      <c r="R18" s="11"/>
      <c r="S18" s="11"/>
      <c r="T18" s="11"/>
      <c r="U18" s="32">
        <f t="shared" si="3"/>
        <v>0</v>
      </c>
      <c r="V18" s="11"/>
      <c r="W18" s="11"/>
      <c r="X18" s="11"/>
      <c r="Y18" s="33">
        <f t="shared" si="4"/>
        <v>0</v>
      </c>
      <c r="Z18" s="11"/>
      <c r="AA18" s="33">
        <f t="shared" si="5"/>
        <v>0</v>
      </c>
      <c r="AB18" s="11"/>
      <c r="AC18" s="33">
        <f t="shared" si="6"/>
        <v>0</v>
      </c>
      <c r="AD18" s="30">
        <f t="shared" si="31"/>
        <v>0</v>
      </c>
      <c r="AE18" s="33">
        <f t="shared" si="32"/>
        <v>0</v>
      </c>
      <c r="AF18" s="11"/>
      <c r="AG18" s="11"/>
      <c r="AH18" s="11"/>
      <c r="AI18" s="11"/>
      <c r="AJ18" s="11"/>
      <c r="AK18" s="32">
        <f t="shared" si="7"/>
        <v>0</v>
      </c>
      <c r="AL18" s="11"/>
      <c r="AM18" s="11"/>
      <c r="AN18" s="11"/>
      <c r="AO18" s="11"/>
      <c r="AP18" s="32">
        <f t="shared" si="8"/>
        <v>0</v>
      </c>
      <c r="AQ18" s="11"/>
      <c r="AR18" s="11"/>
      <c r="AS18" s="11"/>
      <c r="AT18" s="33">
        <f t="shared" si="9"/>
        <v>0</v>
      </c>
      <c r="AU18" s="11"/>
      <c r="AV18" s="33">
        <f t="shared" si="10"/>
        <v>0</v>
      </c>
      <c r="AW18" s="32">
        <f t="shared" si="33"/>
        <v>0</v>
      </c>
      <c r="AX18" s="33">
        <f t="shared" si="11"/>
        <v>0</v>
      </c>
      <c r="AY18" s="11"/>
      <c r="AZ18" s="11"/>
      <c r="BA18" s="11"/>
      <c r="BB18" s="11"/>
      <c r="BC18" s="32">
        <f t="shared" si="12"/>
        <v>0</v>
      </c>
      <c r="BD18" s="11"/>
      <c r="BE18" s="11"/>
      <c r="BF18" s="44">
        <f t="shared" si="34"/>
        <v>0</v>
      </c>
      <c r="BG18" s="32">
        <f t="shared" si="13"/>
        <v>0</v>
      </c>
      <c r="BH18" s="32">
        <f t="shared" si="14"/>
        <v>0</v>
      </c>
      <c r="BI18" s="32">
        <f t="shared" si="35"/>
        <v>0</v>
      </c>
      <c r="BJ18" s="32">
        <f t="shared" si="15"/>
        <v>0</v>
      </c>
      <c r="BK18" s="32">
        <f t="shared" si="16"/>
        <v>0</v>
      </c>
      <c r="BL18" s="32">
        <f t="shared" si="36"/>
        <v>0</v>
      </c>
      <c r="BM18" s="32">
        <f t="shared" si="17"/>
        <v>0</v>
      </c>
      <c r="BN18" s="32">
        <f t="shared" si="18"/>
        <v>0</v>
      </c>
      <c r="BO18" s="30">
        <f t="shared" si="19"/>
        <v>0</v>
      </c>
      <c r="BP18" s="32">
        <f t="shared" si="20"/>
        <v>0</v>
      </c>
      <c r="BQ18" s="32">
        <f t="shared" si="21"/>
        <v>0</v>
      </c>
      <c r="BR18" s="33">
        <f t="shared" si="37"/>
        <v>0</v>
      </c>
      <c r="BS18" s="33">
        <f t="shared" si="38"/>
        <v>0</v>
      </c>
      <c r="BT18" s="32">
        <f t="shared" si="22"/>
        <v>0</v>
      </c>
      <c r="BU18" s="33">
        <f t="shared" si="23"/>
        <v>0</v>
      </c>
      <c r="BV18" s="33">
        <f t="shared" si="24"/>
        <v>0</v>
      </c>
      <c r="BW18" s="33">
        <f t="shared" si="25"/>
        <v>0</v>
      </c>
      <c r="BX18" s="11"/>
      <c r="BY18" s="11"/>
      <c r="BZ18" s="11"/>
      <c r="CA18" s="32">
        <f t="shared" si="26"/>
        <v>0</v>
      </c>
      <c r="CB18" s="11"/>
      <c r="CC18" s="67" t="s">
        <v>7</v>
      </c>
      <c r="CD18" s="11"/>
      <c r="CE18" s="11"/>
      <c r="CF18" s="11"/>
      <c r="CG18" s="64">
        <f t="shared" si="39"/>
        <v>0</v>
      </c>
      <c r="CH18" s="11"/>
      <c r="CI18" s="11"/>
      <c r="CJ18" s="32">
        <f t="shared" si="40"/>
        <v>0</v>
      </c>
      <c r="CK18" s="32">
        <f t="shared" si="41"/>
        <v>0</v>
      </c>
      <c r="CL18" s="32">
        <f t="shared" si="42"/>
        <v>0</v>
      </c>
      <c r="CM18" s="30">
        <f t="shared" si="27"/>
        <v>0</v>
      </c>
      <c r="CN18" s="32">
        <f t="shared" si="43"/>
        <v>0</v>
      </c>
      <c r="CO18" s="32">
        <f t="shared" si="44"/>
        <v>0</v>
      </c>
      <c r="CP18" s="11"/>
      <c r="CQ18" s="11"/>
      <c r="CR18" s="11"/>
      <c r="CS18" s="32">
        <f t="shared" si="28"/>
        <v>0</v>
      </c>
      <c r="CT18" s="11"/>
      <c r="CU18" s="11"/>
      <c r="CV18" s="11"/>
      <c r="CW18" s="11"/>
      <c r="CX18" s="11"/>
      <c r="CY18" s="32">
        <f t="shared" si="29"/>
        <v>0</v>
      </c>
      <c r="CZ18" s="11"/>
      <c r="DA18" s="11"/>
      <c r="DE18" s="1"/>
    </row>
    <row r="19" spans="1:109" ht="12.75">
      <c r="A19" s="22">
        <v>14</v>
      </c>
      <c r="B19" s="10" t="s">
        <v>169</v>
      </c>
      <c r="C19" s="11">
        <v>29</v>
      </c>
      <c r="D19" s="11"/>
      <c r="E19" s="11"/>
      <c r="F19" s="30">
        <f t="shared" si="0"/>
        <v>29</v>
      </c>
      <c r="G19" s="11">
        <v>14</v>
      </c>
      <c r="H19" s="11"/>
      <c r="I19" s="11"/>
      <c r="J19" s="32">
        <f t="shared" si="1"/>
        <v>14</v>
      </c>
      <c r="K19" s="11"/>
      <c r="L19" s="11"/>
      <c r="M19" s="32">
        <f t="shared" si="2"/>
        <v>0</v>
      </c>
      <c r="N19" s="43"/>
      <c r="O19" s="43"/>
      <c r="P19" s="43"/>
      <c r="Q19" s="32">
        <f t="shared" si="30"/>
        <v>0</v>
      </c>
      <c r="R19" s="11">
        <v>7466</v>
      </c>
      <c r="S19" s="11"/>
      <c r="T19" s="11"/>
      <c r="U19" s="32">
        <f t="shared" si="3"/>
        <v>7466</v>
      </c>
      <c r="V19" s="11">
        <v>3349</v>
      </c>
      <c r="W19" s="11">
        <v>2123</v>
      </c>
      <c r="X19" s="11">
        <v>3179</v>
      </c>
      <c r="Y19" s="33">
        <f t="shared" si="4"/>
        <v>42.57969461559068</v>
      </c>
      <c r="Z19" s="11"/>
      <c r="AA19" s="33">
        <f t="shared" si="5"/>
        <v>0</v>
      </c>
      <c r="AB19" s="11"/>
      <c r="AC19" s="33">
        <f t="shared" si="6"/>
        <v>0</v>
      </c>
      <c r="AD19" s="30">
        <f t="shared" si="31"/>
        <v>3179</v>
      </c>
      <c r="AE19" s="33">
        <f t="shared" si="32"/>
        <v>42.57969461559068</v>
      </c>
      <c r="AF19" s="11">
        <v>1656</v>
      </c>
      <c r="AG19" s="11">
        <v>1181</v>
      </c>
      <c r="AH19" s="11">
        <v>437</v>
      </c>
      <c r="AI19" s="11"/>
      <c r="AJ19" s="11"/>
      <c r="AK19" s="32">
        <f t="shared" si="7"/>
        <v>437</v>
      </c>
      <c r="AL19" s="11">
        <v>186</v>
      </c>
      <c r="AM19" s="11">
        <v>136</v>
      </c>
      <c r="AN19" s="11"/>
      <c r="AO19" s="11"/>
      <c r="AP19" s="32">
        <f t="shared" si="8"/>
        <v>0</v>
      </c>
      <c r="AQ19" s="11"/>
      <c r="AR19" s="11"/>
      <c r="AS19" s="11"/>
      <c r="AT19" s="33">
        <f t="shared" si="9"/>
        <v>0</v>
      </c>
      <c r="AU19" s="11"/>
      <c r="AV19" s="33">
        <f t="shared" si="10"/>
        <v>0</v>
      </c>
      <c r="AW19" s="32">
        <f t="shared" si="33"/>
        <v>0</v>
      </c>
      <c r="AX19" s="33">
        <f t="shared" si="11"/>
        <v>0</v>
      </c>
      <c r="AY19" s="11"/>
      <c r="AZ19" s="11"/>
      <c r="BA19" s="11"/>
      <c r="BB19" s="11"/>
      <c r="BC19" s="32">
        <f t="shared" si="12"/>
        <v>0</v>
      </c>
      <c r="BD19" s="11"/>
      <c r="BE19" s="11"/>
      <c r="BF19" s="44">
        <f t="shared" si="34"/>
        <v>7466</v>
      </c>
      <c r="BG19" s="32">
        <f t="shared" si="13"/>
        <v>0</v>
      </c>
      <c r="BH19" s="32">
        <f t="shared" si="14"/>
        <v>0</v>
      </c>
      <c r="BI19" s="32">
        <f t="shared" si="35"/>
        <v>7466</v>
      </c>
      <c r="BJ19" s="32">
        <f t="shared" si="15"/>
        <v>3349</v>
      </c>
      <c r="BK19" s="32">
        <f t="shared" si="16"/>
        <v>2123</v>
      </c>
      <c r="BL19" s="32">
        <f t="shared" si="36"/>
        <v>3179</v>
      </c>
      <c r="BM19" s="32">
        <f t="shared" si="17"/>
        <v>0</v>
      </c>
      <c r="BN19" s="32">
        <f t="shared" si="18"/>
        <v>0</v>
      </c>
      <c r="BO19" s="30">
        <f t="shared" si="19"/>
        <v>3179</v>
      </c>
      <c r="BP19" s="32">
        <f t="shared" si="20"/>
        <v>1656</v>
      </c>
      <c r="BQ19" s="32">
        <f t="shared" si="21"/>
        <v>1181</v>
      </c>
      <c r="BR19" s="33">
        <f t="shared" si="37"/>
        <v>42.57969461559068</v>
      </c>
      <c r="BS19" s="33">
        <f t="shared" si="38"/>
        <v>0</v>
      </c>
      <c r="BT19" s="32">
        <f t="shared" si="22"/>
        <v>0</v>
      </c>
      <c r="BU19" s="33">
        <f t="shared" si="23"/>
        <v>42.57969461559068</v>
      </c>
      <c r="BV19" s="33">
        <f t="shared" si="24"/>
        <v>49.44759629740221</v>
      </c>
      <c r="BW19" s="33">
        <f t="shared" si="25"/>
        <v>55.6288271314178</v>
      </c>
      <c r="BX19" s="11">
        <v>181</v>
      </c>
      <c r="BY19" s="11"/>
      <c r="BZ19" s="11"/>
      <c r="CA19" s="32">
        <f t="shared" si="26"/>
        <v>181</v>
      </c>
      <c r="CB19" s="11">
        <v>106</v>
      </c>
      <c r="CC19" s="67" t="s">
        <v>7</v>
      </c>
      <c r="CD19" s="11">
        <v>1</v>
      </c>
      <c r="CE19" s="11"/>
      <c r="CF19" s="11"/>
      <c r="CG19" s="64">
        <f t="shared" si="39"/>
        <v>1</v>
      </c>
      <c r="CH19" s="11">
        <v>1</v>
      </c>
      <c r="CI19" s="11">
        <v>1</v>
      </c>
      <c r="CJ19" s="32">
        <f t="shared" si="40"/>
        <v>3361</v>
      </c>
      <c r="CK19" s="32">
        <f t="shared" si="41"/>
        <v>0</v>
      </c>
      <c r="CL19" s="32">
        <f t="shared" si="42"/>
        <v>0</v>
      </c>
      <c r="CM19" s="30">
        <f t="shared" si="27"/>
        <v>3361</v>
      </c>
      <c r="CN19" s="32">
        <f t="shared" si="43"/>
        <v>1763</v>
      </c>
      <c r="CO19" s="32">
        <f t="shared" si="44"/>
        <v>1182</v>
      </c>
      <c r="CP19" s="11">
        <v>375</v>
      </c>
      <c r="CQ19" s="11"/>
      <c r="CR19" s="11"/>
      <c r="CS19" s="32">
        <f t="shared" si="28"/>
        <v>375</v>
      </c>
      <c r="CT19" s="11">
        <v>54</v>
      </c>
      <c r="CU19" s="11">
        <v>23</v>
      </c>
      <c r="CV19" s="11"/>
      <c r="CW19" s="11"/>
      <c r="CX19" s="11"/>
      <c r="CY19" s="32">
        <f t="shared" si="29"/>
        <v>0</v>
      </c>
      <c r="CZ19" s="11"/>
      <c r="DA19" s="11"/>
      <c r="DE19" s="1"/>
    </row>
    <row r="20" spans="1:109" ht="12.75">
      <c r="A20" s="23">
        <v>15</v>
      </c>
      <c r="B20" s="10" t="s">
        <v>170</v>
      </c>
      <c r="C20" s="11">
        <v>31</v>
      </c>
      <c r="D20" s="11">
        <v>1</v>
      </c>
      <c r="E20" s="11">
        <v>1</v>
      </c>
      <c r="F20" s="30">
        <f t="shared" si="0"/>
        <v>33</v>
      </c>
      <c r="G20" s="11">
        <v>12</v>
      </c>
      <c r="H20" s="11"/>
      <c r="I20" s="11"/>
      <c r="J20" s="32">
        <f t="shared" si="1"/>
        <v>12</v>
      </c>
      <c r="K20" s="11">
        <v>1</v>
      </c>
      <c r="L20" s="11">
        <v>1</v>
      </c>
      <c r="M20" s="32">
        <f t="shared" si="2"/>
        <v>2</v>
      </c>
      <c r="N20" s="43">
        <v>1</v>
      </c>
      <c r="O20" s="43"/>
      <c r="P20" s="43"/>
      <c r="Q20" s="32">
        <f t="shared" si="30"/>
        <v>1</v>
      </c>
      <c r="R20" s="11">
        <v>4121</v>
      </c>
      <c r="S20" s="11">
        <v>88</v>
      </c>
      <c r="T20" s="11">
        <v>112</v>
      </c>
      <c r="U20" s="32">
        <f t="shared" si="3"/>
        <v>4321</v>
      </c>
      <c r="V20" s="11">
        <v>1788</v>
      </c>
      <c r="W20" s="11">
        <v>1173</v>
      </c>
      <c r="X20" s="11">
        <v>2172</v>
      </c>
      <c r="Y20" s="33">
        <f t="shared" si="4"/>
        <v>52.70565396748362</v>
      </c>
      <c r="Z20" s="11">
        <v>48</v>
      </c>
      <c r="AA20" s="33">
        <f t="shared" si="5"/>
        <v>54.54545454545455</v>
      </c>
      <c r="AB20" s="11">
        <v>85</v>
      </c>
      <c r="AC20" s="33">
        <f t="shared" si="6"/>
        <v>75.89285714285714</v>
      </c>
      <c r="AD20" s="30">
        <f t="shared" si="31"/>
        <v>2305</v>
      </c>
      <c r="AE20" s="33">
        <f t="shared" si="32"/>
        <v>53.34413330247628</v>
      </c>
      <c r="AF20" s="11">
        <v>851</v>
      </c>
      <c r="AG20" s="11">
        <v>546</v>
      </c>
      <c r="AH20" s="11">
        <v>135</v>
      </c>
      <c r="AI20" s="11"/>
      <c r="AJ20" s="11"/>
      <c r="AK20" s="32">
        <f t="shared" si="7"/>
        <v>135</v>
      </c>
      <c r="AL20" s="11">
        <v>34</v>
      </c>
      <c r="AM20" s="11">
        <v>78</v>
      </c>
      <c r="AN20" s="11">
        <v>937</v>
      </c>
      <c r="AO20" s="11">
        <v>773</v>
      </c>
      <c r="AP20" s="32">
        <f t="shared" si="8"/>
        <v>1710</v>
      </c>
      <c r="AQ20" s="11">
        <v>423</v>
      </c>
      <c r="AR20" s="11">
        <v>1710</v>
      </c>
      <c r="AS20" s="11">
        <v>937</v>
      </c>
      <c r="AT20" s="33">
        <f t="shared" si="9"/>
        <v>100.00000000000001</v>
      </c>
      <c r="AU20" s="11">
        <v>773</v>
      </c>
      <c r="AV20" s="33">
        <f t="shared" si="10"/>
        <v>100</v>
      </c>
      <c r="AW20" s="32">
        <f t="shared" si="33"/>
        <v>1710</v>
      </c>
      <c r="AX20" s="33">
        <f t="shared" si="11"/>
        <v>99.99999999999999</v>
      </c>
      <c r="AY20" s="11">
        <v>423</v>
      </c>
      <c r="AZ20" s="11">
        <v>1710</v>
      </c>
      <c r="BA20" s="11">
        <v>312</v>
      </c>
      <c r="BB20" s="11">
        <v>254</v>
      </c>
      <c r="BC20" s="32">
        <f t="shared" si="12"/>
        <v>566</v>
      </c>
      <c r="BD20" s="11">
        <v>172</v>
      </c>
      <c r="BE20" s="11">
        <v>566</v>
      </c>
      <c r="BF20" s="44">
        <f t="shared" si="34"/>
        <v>4121</v>
      </c>
      <c r="BG20" s="32">
        <f t="shared" si="13"/>
        <v>1025</v>
      </c>
      <c r="BH20" s="32">
        <f t="shared" si="14"/>
        <v>885</v>
      </c>
      <c r="BI20" s="32">
        <f t="shared" si="35"/>
        <v>6031</v>
      </c>
      <c r="BJ20" s="32">
        <f t="shared" si="15"/>
        <v>2211</v>
      </c>
      <c r="BK20" s="32">
        <v>2883</v>
      </c>
      <c r="BL20" s="32">
        <f t="shared" si="36"/>
        <v>2172</v>
      </c>
      <c r="BM20" s="32">
        <f t="shared" si="17"/>
        <v>985</v>
      </c>
      <c r="BN20" s="32">
        <f t="shared" si="18"/>
        <v>858</v>
      </c>
      <c r="BO20" s="30">
        <f t="shared" si="19"/>
        <v>4015</v>
      </c>
      <c r="BP20" s="32">
        <f t="shared" si="20"/>
        <v>1274</v>
      </c>
      <c r="BQ20" s="32">
        <f t="shared" si="21"/>
        <v>2256</v>
      </c>
      <c r="BR20" s="33">
        <f t="shared" si="37"/>
        <v>52.70565396748362</v>
      </c>
      <c r="BS20" s="33">
        <f t="shared" si="38"/>
        <v>96.09756097560975</v>
      </c>
      <c r="BT20" s="32">
        <f t="shared" si="22"/>
        <v>96.94915254237289</v>
      </c>
      <c r="BU20" s="33">
        <f t="shared" si="23"/>
        <v>66.57270767700216</v>
      </c>
      <c r="BV20" s="33">
        <f t="shared" si="24"/>
        <v>57.620985979194934</v>
      </c>
      <c r="BW20" s="33">
        <f t="shared" si="25"/>
        <v>78.25182101977107</v>
      </c>
      <c r="BX20" s="11">
        <v>138</v>
      </c>
      <c r="BY20" s="11">
        <v>12</v>
      </c>
      <c r="BZ20" s="11">
        <v>8</v>
      </c>
      <c r="CA20" s="32">
        <f t="shared" si="26"/>
        <v>158</v>
      </c>
      <c r="CB20" s="11">
        <v>118</v>
      </c>
      <c r="CC20" s="67" t="s">
        <v>7</v>
      </c>
      <c r="CD20" s="11"/>
      <c r="CE20" s="11"/>
      <c r="CF20" s="11"/>
      <c r="CG20" s="64">
        <f t="shared" si="39"/>
        <v>0</v>
      </c>
      <c r="CH20" s="11"/>
      <c r="CI20" s="11"/>
      <c r="CJ20" s="32">
        <f t="shared" si="40"/>
        <v>2310</v>
      </c>
      <c r="CK20" s="32">
        <f t="shared" si="41"/>
        <v>997</v>
      </c>
      <c r="CL20" s="32">
        <f t="shared" si="42"/>
        <v>866</v>
      </c>
      <c r="CM20" s="30">
        <f t="shared" si="27"/>
        <v>4173</v>
      </c>
      <c r="CN20" s="32">
        <f t="shared" si="43"/>
        <v>1392</v>
      </c>
      <c r="CO20" s="32">
        <f t="shared" si="44"/>
        <v>2256</v>
      </c>
      <c r="CP20" s="11">
        <v>34</v>
      </c>
      <c r="CQ20" s="11">
        <v>2</v>
      </c>
      <c r="CR20" s="11">
        <v>2</v>
      </c>
      <c r="CS20" s="32">
        <f t="shared" si="28"/>
        <v>38</v>
      </c>
      <c r="CT20" s="11">
        <v>18</v>
      </c>
      <c r="CU20" s="11">
        <v>10</v>
      </c>
      <c r="CV20" s="11"/>
      <c r="CW20" s="11"/>
      <c r="CX20" s="11"/>
      <c r="CY20" s="32">
        <f t="shared" si="29"/>
        <v>0</v>
      </c>
      <c r="CZ20" s="11"/>
      <c r="DA20" s="11"/>
      <c r="DE20" s="1"/>
    </row>
    <row r="21" spans="1:109" ht="12.75">
      <c r="A21" s="23">
        <v>16</v>
      </c>
      <c r="B21" s="10" t="s">
        <v>171</v>
      </c>
      <c r="C21" s="11">
        <v>17</v>
      </c>
      <c r="D21" s="11"/>
      <c r="E21" s="11">
        <v>1</v>
      </c>
      <c r="F21" s="30">
        <f t="shared" si="0"/>
        <v>18</v>
      </c>
      <c r="G21" s="11">
        <v>6</v>
      </c>
      <c r="H21" s="11"/>
      <c r="I21" s="11">
        <v>6</v>
      </c>
      <c r="J21" s="32">
        <f t="shared" si="1"/>
        <v>12</v>
      </c>
      <c r="K21" s="11"/>
      <c r="L21" s="11">
        <v>1</v>
      </c>
      <c r="M21" s="32">
        <f t="shared" si="2"/>
        <v>1</v>
      </c>
      <c r="N21" s="43"/>
      <c r="O21" s="43"/>
      <c r="P21" s="43"/>
      <c r="Q21" s="32">
        <f t="shared" si="30"/>
        <v>0</v>
      </c>
      <c r="R21" s="11">
        <v>3995</v>
      </c>
      <c r="S21" s="11"/>
      <c r="T21" s="11"/>
      <c r="U21" s="32">
        <f t="shared" si="3"/>
        <v>3995</v>
      </c>
      <c r="V21" s="11">
        <v>1639</v>
      </c>
      <c r="W21" s="11">
        <v>1979</v>
      </c>
      <c r="X21" s="11">
        <v>2116</v>
      </c>
      <c r="Y21" s="33">
        <f t="shared" si="4"/>
        <v>52.96620775969962</v>
      </c>
      <c r="Z21" s="11"/>
      <c r="AA21" s="33">
        <f t="shared" si="5"/>
        <v>0</v>
      </c>
      <c r="AB21" s="11"/>
      <c r="AC21" s="33">
        <f t="shared" si="6"/>
        <v>0</v>
      </c>
      <c r="AD21" s="30">
        <f t="shared" si="31"/>
        <v>2116</v>
      </c>
      <c r="AE21" s="33">
        <f t="shared" si="32"/>
        <v>52.96620775969962</v>
      </c>
      <c r="AF21" s="11">
        <v>1036</v>
      </c>
      <c r="AG21" s="11">
        <v>1180</v>
      </c>
      <c r="AH21" s="11">
        <v>104</v>
      </c>
      <c r="AI21" s="11"/>
      <c r="AJ21" s="11"/>
      <c r="AK21" s="32">
        <f t="shared" si="7"/>
        <v>104</v>
      </c>
      <c r="AL21" s="11">
        <v>72</v>
      </c>
      <c r="AM21" s="11">
        <v>104</v>
      </c>
      <c r="AN21" s="11"/>
      <c r="AO21" s="11">
        <v>340</v>
      </c>
      <c r="AP21" s="32">
        <f t="shared" si="8"/>
        <v>340</v>
      </c>
      <c r="AQ21" s="11">
        <v>144</v>
      </c>
      <c r="AR21" s="11">
        <v>340</v>
      </c>
      <c r="AS21" s="11"/>
      <c r="AT21" s="33">
        <f t="shared" si="9"/>
        <v>0</v>
      </c>
      <c r="AU21" s="11">
        <v>340</v>
      </c>
      <c r="AV21" s="33">
        <f t="shared" si="10"/>
        <v>100</v>
      </c>
      <c r="AW21" s="32">
        <f t="shared" si="33"/>
        <v>340</v>
      </c>
      <c r="AX21" s="33">
        <f t="shared" si="11"/>
        <v>100</v>
      </c>
      <c r="AY21" s="11">
        <v>144</v>
      </c>
      <c r="AZ21" s="11">
        <v>340</v>
      </c>
      <c r="BA21" s="11"/>
      <c r="BB21" s="11">
        <v>120</v>
      </c>
      <c r="BC21" s="32">
        <f t="shared" si="12"/>
        <v>120</v>
      </c>
      <c r="BD21" s="11">
        <v>52</v>
      </c>
      <c r="BE21" s="11">
        <v>120</v>
      </c>
      <c r="BF21" s="44">
        <f t="shared" si="34"/>
        <v>3995</v>
      </c>
      <c r="BG21" s="32">
        <f t="shared" si="13"/>
        <v>0</v>
      </c>
      <c r="BH21" s="32">
        <f t="shared" si="14"/>
        <v>340</v>
      </c>
      <c r="BI21" s="32">
        <f t="shared" si="35"/>
        <v>4335</v>
      </c>
      <c r="BJ21" s="32">
        <f t="shared" si="15"/>
        <v>1783</v>
      </c>
      <c r="BK21" s="32">
        <f t="shared" si="16"/>
        <v>2319</v>
      </c>
      <c r="BL21" s="32">
        <f t="shared" si="36"/>
        <v>2116</v>
      </c>
      <c r="BM21" s="32">
        <f t="shared" si="17"/>
        <v>0</v>
      </c>
      <c r="BN21" s="32">
        <f t="shared" si="18"/>
        <v>340</v>
      </c>
      <c r="BO21" s="30">
        <f t="shared" si="19"/>
        <v>2456</v>
      </c>
      <c r="BP21" s="32">
        <f t="shared" si="20"/>
        <v>1180</v>
      </c>
      <c r="BQ21" s="32">
        <f t="shared" si="21"/>
        <v>1520</v>
      </c>
      <c r="BR21" s="33">
        <f t="shared" si="37"/>
        <v>52.96620775969962</v>
      </c>
      <c r="BS21" s="33">
        <f t="shared" si="38"/>
        <v>0</v>
      </c>
      <c r="BT21" s="32">
        <f t="shared" si="22"/>
        <v>100</v>
      </c>
      <c r="BU21" s="33">
        <f t="shared" si="23"/>
        <v>56.65513264129181</v>
      </c>
      <c r="BV21" s="33">
        <f t="shared" si="24"/>
        <v>66.18059450364555</v>
      </c>
      <c r="BW21" s="33">
        <f t="shared" si="25"/>
        <v>65.54549374730487</v>
      </c>
      <c r="BX21" s="11">
        <v>7</v>
      </c>
      <c r="BY21" s="11"/>
      <c r="BZ21" s="11"/>
      <c r="CA21" s="32">
        <f t="shared" si="26"/>
        <v>7</v>
      </c>
      <c r="CB21" s="11"/>
      <c r="CC21" s="67" t="s">
        <v>7</v>
      </c>
      <c r="CD21" s="11"/>
      <c r="CE21" s="11"/>
      <c r="CF21" s="11"/>
      <c r="CG21" s="64">
        <f t="shared" si="39"/>
        <v>0</v>
      </c>
      <c r="CH21" s="11"/>
      <c r="CI21" s="11"/>
      <c r="CJ21" s="32">
        <f t="shared" si="40"/>
        <v>2123</v>
      </c>
      <c r="CK21" s="32">
        <f t="shared" si="41"/>
        <v>0</v>
      </c>
      <c r="CL21" s="32">
        <f t="shared" si="42"/>
        <v>340</v>
      </c>
      <c r="CM21" s="30">
        <f t="shared" si="27"/>
        <v>2463</v>
      </c>
      <c r="CN21" s="32">
        <f t="shared" si="43"/>
        <v>1180</v>
      </c>
      <c r="CO21" s="32">
        <f t="shared" si="44"/>
        <v>1520</v>
      </c>
      <c r="CP21" s="11">
        <v>41</v>
      </c>
      <c r="CQ21" s="11"/>
      <c r="CR21" s="11"/>
      <c r="CS21" s="32">
        <f t="shared" si="28"/>
        <v>41</v>
      </c>
      <c r="CT21" s="11">
        <v>17</v>
      </c>
      <c r="CU21" s="11">
        <v>24</v>
      </c>
      <c r="CV21" s="11"/>
      <c r="CW21" s="11"/>
      <c r="CX21" s="11"/>
      <c r="CY21" s="32">
        <f t="shared" si="29"/>
        <v>0</v>
      </c>
      <c r="CZ21" s="11"/>
      <c r="DA21" s="11"/>
      <c r="DE21" s="1"/>
    </row>
    <row r="22" spans="1:109" ht="12.75">
      <c r="A22" s="22">
        <v>17</v>
      </c>
      <c r="B22" s="10" t="s">
        <v>172</v>
      </c>
      <c r="C22" s="11">
        <v>10</v>
      </c>
      <c r="D22" s="11"/>
      <c r="E22" s="11"/>
      <c r="F22" s="30">
        <f t="shared" si="0"/>
        <v>10</v>
      </c>
      <c r="G22" s="11">
        <v>1</v>
      </c>
      <c r="H22" s="11"/>
      <c r="I22" s="11"/>
      <c r="J22" s="32">
        <f t="shared" si="1"/>
        <v>1</v>
      </c>
      <c r="K22" s="11"/>
      <c r="L22" s="11"/>
      <c r="M22" s="32">
        <f t="shared" si="2"/>
        <v>0</v>
      </c>
      <c r="N22" s="43"/>
      <c r="O22" s="43"/>
      <c r="P22" s="43"/>
      <c r="Q22" s="32">
        <f t="shared" si="30"/>
        <v>0</v>
      </c>
      <c r="R22" s="11">
        <v>4932</v>
      </c>
      <c r="S22" s="11"/>
      <c r="T22" s="11"/>
      <c r="U22" s="32">
        <f t="shared" si="3"/>
        <v>4932</v>
      </c>
      <c r="V22" s="11">
        <v>1557</v>
      </c>
      <c r="W22" s="11">
        <v>1802</v>
      </c>
      <c r="X22" s="11">
        <v>4021</v>
      </c>
      <c r="Y22" s="33">
        <f t="shared" si="4"/>
        <v>81.52879156528792</v>
      </c>
      <c r="Z22" s="11"/>
      <c r="AA22" s="33">
        <f t="shared" si="5"/>
        <v>0</v>
      </c>
      <c r="AB22" s="11"/>
      <c r="AC22" s="33">
        <f t="shared" si="6"/>
        <v>0</v>
      </c>
      <c r="AD22" s="30">
        <f t="shared" si="31"/>
        <v>4021</v>
      </c>
      <c r="AE22" s="33">
        <f t="shared" si="32"/>
        <v>81.52879156528792</v>
      </c>
      <c r="AF22" s="11">
        <v>1274</v>
      </c>
      <c r="AG22" s="11">
        <v>1531</v>
      </c>
      <c r="AH22" s="11">
        <v>217</v>
      </c>
      <c r="AI22" s="11"/>
      <c r="AJ22" s="11"/>
      <c r="AK22" s="32">
        <f t="shared" si="7"/>
        <v>217</v>
      </c>
      <c r="AL22" s="11">
        <v>70</v>
      </c>
      <c r="AM22" s="11">
        <v>93</v>
      </c>
      <c r="AN22" s="11"/>
      <c r="AO22" s="11"/>
      <c r="AP22" s="32">
        <f t="shared" si="8"/>
        <v>0</v>
      </c>
      <c r="AQ22" s="11"/>
      <c r="AR22" s="11"/>
      <c r="AS22" s="11"/>
      <c r="AT22" s="33">
        <f t="shared" si="9"/>
        <v>0</v>
      </c>
      <c r="AU22" s="11"/>
      <c r="AV22" s="33">
        <f t="shared" si="10"/>
        <v>0</v>
      </c>
      <c r="AW22" s="32">
        <f t="shared" si="33"/>
        <v>0</v>
      </c>
      <c r="AX22" s="33">
        <f t="shared" si="11"/>
        <v>0</v>
      </c>
      <c r="AY22" s="11"/>
      <c r="AZ22" s="11"/>
      <c r="BA22" s="11"/>
      <c r="BB22" s="11"/>
      <c r="BC22" s="32">
        <f t="shared" si="12"/>
        <v>0</v>
      </c>
      <c r="BD22" s="11"/>
      <c r="BE22" s="11"/>
      <c r="BF22" s="44">
        <f t="shared" si="34"/>
        <v>4932</v>
      </c>
      <c r="BG22" s="32">
        <f t="shared" si="13"/>
        <v>0</v>
      </c>
      <c r="BH22" s="32">
        <f t="shared" si="14"/>
        <v>0</v>
      </c>
      <c r="BI22" s="32">
        <f t="shared" si="35"/>
        <v>4932</v>
      </c>
      <c r="BJ22" s="32">
        <f t="shared" si="15"/>
        <v>1557</v>
      </c>
      <c r="BK22" s="32">
        <f t="shared" si="16"/>
        <v>1802</v>
      </c>
      <c r="BL22" s="32">
        <f t="shared" si="36"/>
        <v>4021</v>
      </c>
      <c r="BM22" s="32">
        <f t="shared" si="17"/>
        <v>0</v>
      </c>
      <c r="BN22" s="32">
        <f t="shared" si="18"/>
        <v>0</v>
      </c>
      <c r="BO22" s="30">
        <f t="shared" si="19"/>
        <v>4021</v>
      </c>
      <c r="BP22" s="32">
        <f t="shared" si="20"/>
        <v>1274</v>
      </c>
      <c r="BQ22" s="32">
        <f t="shared" si="21"/>
        <v>1531</v>
      </c>
      <c r="BR22" s="33">
        <f t="shared" si="37"/>
        <v>81.52879156528792</v>
      </c>
      <c r="BS22" s="33">
        <f t="shared" si="38"/>
        <v>0</v>
      </c>
      <c r="BT22" s="32">
        <f t="shared" si="22"/>
        <v>0</v>
      </c>
      <c r="BU22" s="33">
        <f t="shared" si="23"/>
        <v>81.52879156528792</v>
      </c>
      <c r="BV22" s="33">
        <f t="shared" si="24"/>
        <v>81.82402055234425</v>
      </c>
      <c r="BW22" s="33">
        <f t="shared" si="25"/>
        <v>84.96115427302996</v>
      </c>
      <c r="BX22" s="11"/>
      <c r="BY22" s="11"/>
      <c r="BZ22" s="11"/>
      <c r="CA22" s="32">
        <f t="shared" si="26"/>
        <v>0</v>
      </c>
      <c r="CB22" s="11"/>
      <c r="CC22" s="67" t="s">
        <v>7</v>
      </c>
      <c r="CD22" s="11"/>
      <c r="CE22" s="11"/>
      <c r="CF22" s="11"/>
      <c r="CG22" s="64">
        <f t="shared" si="39"/>
        <v>0</v>
      </c>
      <c r="CH22" s="11"/>
      <c r="CI22" s="11"/>
      <c r="CJ22" s="32">
        <f t="shared" si="40"/>
        <v>4021</v>
      </c>
      <c r="CK22" s="32">
        <f t="shared" si="41"/>
        <v>0</v>
      </c>
      <c r="CL22" s="32">
        <f t="shared" si="42"/>
        <v>0</v>
      </c>
      <c r="CM22" s="30">
        <f t="shared" si="27"/>
        <v>4021</v>
      </c>
      <c r="CN22" s="32">
        <f t="shared" si="43"/>
        <v>1274</v>
      </c>
      <c r="CO22" s="32">
        <f t="shared" si="44"/>
        <v>1531</v>
      </c>
      <c r="CP22" s="11">
        <v>96</v>
      </c>
      <c r="CQ22" s="11"/>
      <c r="CR22" s="11"/>
      <c r="CS22" s="32">
        <f t="shared" si="28"/>
        <v>96</v>
      </c>
      <c r="CT22" s="11">
        <v>37</v>
      </c>
      <c r="CU22" s="11">
        <v>27</v>
      </c>
      <c r="CV22" s="11"/>
      <c r="CW22" s="11"/>
      <c r="CX22" s="11"/>
      <c r="CY22" s="32">
        <f t="shared" si="29"/>
        <v>0</v>
      </c>
      <c r="CZ22" s="11"/>
      <c r="DA22" s="11"/>
      <c r="DE22" s="1"/>
    </row>
    <row r="23" spans="1:109" ht="12.75">
      <c r="A23" s="23">
        <v>18</v>
      </c>
      <c r="B23" s="10" t="s">
        <v>173</v>
      </c>
      <c r="C23" s="11">
        <v>29</v>
      </c>
      <c r="D23" s="11"/>
      <c r="E23" s="11"/>
      <c r="F23" s="30">
        <f t="shared" si="0"/>
        <v>29</v>
      </c>
      <c r="G23" s="11"/>
      <c r="H23" s="11"/>
      <c r="I23" s="11"/>
      <c r="J23" s="32">
        <f t="shared" si="1"/>
        <v>0</v>
      </c>
      <c r="K23" s="11"/>
      <c r="L23" s="11"/>
      <c r="M23" s="32">
        <f t="shared" si="2"/>
        <v>0</v>
      </c>
      <c r="N23" s="43"/>
      <c r="O23" s="43"/>
      <c r="P23" s="43"/>
      <c r="Q23" s="32">
        <f t="shared" si="30"/>
        <v>0</v>
      </c>
      <c r="R23" s="11">
        <v>1046</v>
      </c>
      <c r="S23" s="11"/>
      <c r="T23" s="11"/>
      <c r="U23" s="32">
        <f t="shared" si="3"/>
        <v>1046</v>
      </c>
      <c r="V23" s="11">
        <v>306</v>
      </c>
      <c r="W23" s="11">
        <v>323</v>
      </c>
      <c r="X23" s="11">
        <v>866</v>
      </c>
      <c r="Y23" s="33">
        <f t="shared" si="4"/>
        <v>82.79158699808795</v>
      </c>
      <c r="Z23" s="11"/>
      <c r="AA23" s="33">
        <f t="shared" si="5"/>
        <v>0</v>
      </c>
      <c r="AB23" s="11"/>
      <c r="AC23" s="33">
        <f t="shared" si="6"/>
        <v>0</v>
      </c>
      <c r="AD23" s="30">
        <f t="shared" si="31"/>
        <v>866</v>
      </c>
      <c r="AE23" s="33">
        <f t="shared" si="32"/>
        <v>82.79158699808795</v>
      </c>
      <c r="AF23" s="11">
        <v>259</v>
      </c>
      <c r="AG23" s="11">
        <v>289</v>
      </c>
      <c r="AH23" s="11">
        <v>61</v>
      </c>
      <c r="AI23" s="11"/>
      <c r="AJ23" s="11"/>
      <c r="AK23" s="32">
        <f t="shared" si="7"/>
        <v>61</v>
      </c>
      <c r="AL23" s="11">
        <v>11</v>
      </c>
      <c r="AM23" s="11">
        <v>37</v>
      </c>
      <c r="AN23" s="11"/>
      <c r="AO23" s="11"/>
      <c r="AP23" s="32">
        <f t="shared" si="8"/>
        <v>0</v>
      </c>
      <c r="AQ23" s="11"/>
      <c r="AR23" s="11"/>
      <c r="AS23" s="11"/>
      <c r="AT23" s="33">
        <f t="shared" si="9"/>
        <v>0</v>
      </c>
      <c r="AU23" s="11"/>
      <c r="AV23" s="33">
        <f t="shared" si="10"/>
        <v>0</v>
      </c>
      <c r="AW23" s="32">
        <f t="shared" si="33"/>
        <v>0</v>
      </c>
      <c r="AX23" s="33">
        <f t="shared" si="11"/>
        <v>0</v>
      </c>
      <c r="AY23" s="11"/>
      <c r="AZ23" s="11"/>
      <c r="BA23" s="11"/>
      <c r="BB23" s="11"/>
      <c r="BC23" s="32">
        <f t="shared" si="12"/>
        <v>0</v>
      </c>
      <c r="BD23" s="11"/>
      <c r="BE23" s="11"/>
      <c r="BF23" s="44">
        <f t="shared" si="34"/>
        <v>1046</v>
      </c>
      <c r="BG23" s="32">
        <f t="shared" si="13"/>
        <v>0</v>
      </c>
      <c r="BH23" s="32">
        <f t="shared" si="14"/>
        <v>0</v>
      </c>
      <c r="BI23" s="32">
        <f t="shared" si="35"/>
        <v>1046</v>
      </c>
      <c r="BJ23" s="32">
        <f t="shared" si="15"/>
        <v>306</v>
      </c>
      <c r="BK23" s="32">
        <f t="shared" si="16"/>
        <v>323</v>
      </c>
      <c r="BL23" s="32">
        <f t="shared" si="36"/>
        <v>866</v>
      </c>
      <c r="BM23" s="32">
        <f t="shared" si="17"/>
        <v>0</v>
      </c>
      <c r="BN23" s="32">
        <f t="shared" si="18"/>
        <v>0</v>
      </c>
      <c r="BO23" s="30">
        <f t="shared" si="19"/>
        <v>866</v>
      </c>
      <c r="BP23" s="32">
        <f t="shared" si="20"/>
        <v>259</v>
      </c>
      <c r="BQ23" s="32">
        <f t="shared" si="21"/>
        <v>289</v>
      </c>
      <c r="BR23" s="33">
        <f t="shared" si="37"/>
        <v>82.79158699808795</v>
      </c>
      <c r="BS23" s="33">
        <f t="shared" si="38"/>
        <v>0</v>
      </c>
      <c r="BT23" s="32">
        <f t="shared" si="22"/>
        <v>0</v>
      </c>
      <c r="BU23" s="33">
        <f t="shared" si="23"/>
        <v>82.79158699808795</v>
      </c>
      <c r="BV23" s="33">
        <f t="shared" si="24"/>
        <v>84.640522875817</v>
      </c>
      <c r="BW23" s="33">
        <f t="shared" si="25"/>
        <v>89.47368421052632</v>
      </c>
      <c r="BX23" s="11"/>
      <c r="BY23" s="11"/>
      <c r="BZ23" s="11"/>
      <c r="CA23" s="32">
        <f t="shared" si="26"/>
        <v>0</v>
      </c>
      <c r="CB23" s="11"/>
      <c r="CC23" s="67" t="s">
        <v>7</v>
      </c>
      <c r="CD23" s="11"/>
      <c r="CE23" s="11"/>
      <c r="CF23" s="11"/>
      <c r="CG23" s="64">
        <f t="shared" si="39"/>
        <v>0</v>
      </c>
      <c r="CH23" s="11"/>
      <c r="CI23" s="11"/>
      <c r="CJ23" s="32">
        <f t="shared" si="40"/>
        <v>866</v>
      </c>
      <c r="CK23" s="32">
        <f t="shared" si="41"/>
        <v>0</v>
      </c>
      <c r="CL23" s="32">
        <f t="shared" si="42"/>
        <v>0</v>
      </c>
      <c r="CM23" s="30">
        <f t="shared" si="27"/>
        <v>866</v>
      </c>
      <c r="CN23" s="32">
        <f t="shared" si="43"/>
        <v>259</v>
      </c>
      <c r="CO23" s="32">
        <f t="shared" si="44"/>
        <v>289</v>
      </c>
      <c r="CP23" s="11">
        <v>34</v>
      </c>
      <c r="CQ23" s="11"/>
      <c r="CR23" s="11"/>
      <c r="CS23" s="32">
        <f t="shared" si="28"/>
        <v>34</v>
      </c>
      <c r="CT23" s="11">
        <v>14</v>
      </c>
      <c r="CU23" s="11">
        <v>6</v>
      </c>
      <c r="CV23" s="11"/>
      <c r="CW23" s="11"/>
      <c r="CX23" s="11"/>
      <c r="CY23" s="32">
        <f t="shared" si="29"/>
        <v>0</v>
      </c>
      <c r="CZ23" s="11"/>
      <c r="DA23" s="11"/>
      <c r="DE23" s="1"/>
    </row>
    <row r="24" spans="1:109" ht="12.75">
      <c r="A24" s="23">
        <v>19</v>
      </c>
      <c r="B24" s="10" t="s">
        <v>174</v>
      </c>
      <c r="C24" s="11">
        <v>19</v>
      </c>
      <c r="D24" s="11">
        <v>1</v>
      </c>
      <c r="E24" s="11">
        <v>3</v>
      </c>
      <c r="F24" s="30">
        <f t="shared" si="0"/>
        <v>23</v>
      </c>
      <c r="G24" s="11">
        <v>3</v>
      </c>
      <c r="H24" s="11"/>
      <c r="I24" s="11"/>
      <c r="J24" s="32">
        <f t="shared" si="1"/>
        <v>3</v>
      </c>
      <c r="K24" s="11"/>
      <c r="L24" s="11"/>
      <c r="M24" s="32">
        <f t="shared" si="2"/>
        <v>0</v>
      </c>
      <c r="N24" s="43">
        <v>1</v>
      </c>
      <c r="O24" s="43"/>
      <c r="P24" s="43"/>
      <c r="Q24" s="32">
        <f t="shared" si="30"/>
        <v>1</v>
      </c>
      <c r="R24" s="11">
        <v>1226</v>
      </c>
      <c r="S24" s="11">
        <v>116</v>
      </c>
      <c r="T24" s="11">
        <v>343</v>
      </c>
      <c r="U24" s="32">
        <f t="shared" si="3"/>
        <v>1685</v>
      </c>
      <c r="V24" s="11">
        <v>694</v>
      </c>
      <c r="W24" s="11">
        <v>585</v>
      </c>
      <c r="X24" s="11">
        <v>837</v>
      </c>
      <c r="Y24" s="33">
        <f t="shared" si="4"/>
        <v>68.27079934747145</v>
      </c>
      <c r="Z24" s="11">
        <v>116</v>
      </c>
      <c r="AA24" s="33">
        <f t="shared" si="5"/>
        <v>100</v>
      </c>
      <c r="AB24" s="11">
        <v>329</v>
      </c>
      <c r="AC24" s="33">
        <f t="shared" si="6"/>
        <v>95.91836734693877</v>
      </c>
      <c r="AD24" s="30">
        <f t="shared" si="31"/>
        <v>1282</v>
      </c>
      <c r="AE24" s="33">
        <f t="shared" si="32"/>
        <v>76.08308605341246</v>
      </c>
      <c r="AF24" s="11">
        <v>566</v>
      </c>
      <c r="AG24" s="11">
        <v>398</v>
      </c>
      <c r="AH24" s="11">
        <v>79</v>
      </c>
      <c r="AI24" s="11">
        <v>17</v>
      </c>
      <c r="AJ24" s="11">
        <v>48</v>
      </c>
      <c r="AK24" s="32">
        <f t="shared" si="7"/>
        <v>144</v>
      </c>
      <c r="AL24" s="11">
        <v>68</v>
      </c>
      <c r="AM24" s="11">
        <v>67</v>
      </c>
      <c r="AN24" s="11"/>
      <c r="AO24" s="11"/>
      <c r="AP24" s="32">
        <f t="shared" si="8"/>
        <v>0</v>
      </c>
      <c r="AQ24" s="11"/>
      <c r="AR24" s="11"/>
      <c r="AS24" s="11"/>
      <c r="AT24" s="33">
        <f t="shared" si="9"/>
        <v>0</v>
      </c>
      <c r="AU24" s="11"/>
      <c r="AV24" s="33">
        <f t="shared" si="10"/>
        <v>0</v>
      </c>
      <c r="AW24" s="32">
        <f t="shared" si="33"/>
        <v>0</v>
      </c>
      <c r="AX24" s="33">
        <f t="shared" si="11"/>
        <v>0</v>
      </c>
      <c r="AY24" s="11"/>
      <c r="AZ24" s="11"/>
      <c r="BA24" s="11"/>
      <c r="BB24" s="11"/>
      <c r="BC24" s="32">
        <f t="shared" si="12"/>
        <v>0</v>
      </c>
      <c r="BD24" s="11"/>
      <c r="BE24" s="11"/>
      <c r="BF24" s="44">
        <v>1262</v>
      </c>
      <c r="BG24" s="32">
        <v>116</v>
      </c>
      <c r="BH24" s="32">
        <v>343</v>
      </c>
      <c r="BI24" s="32">
        <v>1685</v>
      </c>
      <c r="BJ24" s="32">
        <v>694</v>
      </c>
      <c r="BK24" s="32">
        <v>585</v>
      </c>
      <c r="BL24" s="32">
        <v>837</v>
      </c>
      <c r="BM24" s="32">
        <v>116</v>
      </c>
      <c r="BN24" s="32">
        <f t="shared" si="18"/>
        <v>329</v>
      </c>
      <c r="BO24" s="30">
        <f t="shared" si="19"/>
        <v>1282</v>
      </c>
      <c r="BP24" s="32">
        <v>566</v>
      </c>
      <c r="BQ24" s="32">
        <v>398</v>
      </c>
      <c r="BR24" s="33">
        <f t="shared" si="37"/>
        <v>66.32329635499208</v>
      </c>
      <c r="BS24" s="33">
        <f t="shared" si="38"/>
        <v>100</v>
      </c>
      <c r="BT24" s="32">
        <f t="shared" si="22"/>
        <v>95.91836734693877</v>
      </c>
      <c r="BU24" s="33">
        <f t="shared" si="23"/>
        <v>76.08308605341246</v>
      </c>
      <c r="BV24" s="33">
        <f t="shared" si="24"/>
        <v>81.55619596541786</v>
      </c>
      <c r="BW24" s="33">
        <f t="shared" si="25"/>
        <v>68.03418803418803</v>
      </c>
      <c r="BX24" s="11"/>
      <c r="BY24" s="11"/>
      <c r="BZ24" s="11"/>
      <c r="CA24" s="32">
        <f t="shared" si="26"/>
        <v>0</v>
      </c>
      <c r="CB24" s="11"/>
      <c r="CC24" s="67" t="s">
        <v>7</v>
      </c>
      <c r="CD24" s="11"/>
      <c r="CE24" s="11"/>
      <c r="CF24" s="11"/>
      <c r="CG24" s="64">
        <f t="shared" si="39"/>
        <v>0</v>
      </c>
      <c r="CH24" s="11"/>
      <c r="CI24" s="11"/>
      <c r="CJ24" s="32">
        <f t="shared" si="40"/>
        <v>837</v>
      </c>
      <c r="CK24" s="32">
        <f t="shared" si="41"/>
        <v>116</v>
      </c>
      <c r="CL24" s="32">
        <f t="shared" si="42"/>
        <v>329</v>
      </c>
      <c r="CM24" s="30">
        <f t="shared" si="27"/>
        <v>1282</v>
      </c>
      <c r="CN24" s="32">
        <f t="shared" si="43"/>
        <v>566</v>
      </c>
      <c r="CO24" s="32">
        <f t="shared" si="44"/>
        <v>398</v>
      </c>
      <c r="CP24" s="11">
        <v>62</v>
      </c>
      <c r="CQ24" s="11"/>
      <c r="CR24" s="11">
        <v>8</v>
      </c>
      <c r="CS24" s="32">
        <f t="shared" si="28"/>
        <v>70</v>
      </c>
      <c r="CT24" s="11">
        <v>27</v>
      </c>
      <c r="CU24" s="11">
        <v>18</v>
      </c>
      <c r="CV24" s="11"/>
      <c r="CW24" s="11"/>
      <c r="CX24" s="11"/>
      <c r="CY24" s="32">
        <f t="shared" si="29"/>
        <v>0</v>
      </c>
      <c r="CZ24" s="11"/>
      <c r="DA24" s="11"/>
      <c r="DE24" s="1"/>
    </row>
    <row r="25" spans="1:109" ht="12.75">
      <c r="A25" s="22">
        <v>20</v>
      </c>
      <c r="B25" s="10" t="s">
        <v>175</v>
      </c>
      <c r="C25" s="11">
        <v>59</v>
      </c>
      <c r="D25" s="11">
        <v>1</v>
      </c>
      <c r="E25" s="11">
        <v>2</v>
      </c>
      <c r="F25" s="30">
        <f t="shared" si="0"/>
        <v>62</v>
      </c>
      <c r="G25" s="11"/>
      <c r="H25" s="11"/>
      <c r="I25" s="11"/>
      <c r="J25" s="32">
        <f t="shared" si="1"/>
        <v>0</v>
      </c>
      <c r="K25" s="11"/>
      <c r="L25" s="11"/>
      <c r="M25" s="32">
        <f t="shared" si="2"/>
        <v>0</v>
      </c>
      <c r="N25" s="43"/>
      <c r="O25" s="43"/>
      <c r="P25" s="43"/>
      <c r="Q25" s="32">
        <f t="shared" si="30"/>
        <v>0</v>
      </c>
      <c r="R25" s="11">
        <v>34791</v>
      </c>
      <c r="S25" s="11">
        <v>111</v>
      </c>
      <c r="T25" s="11">
        <v>248</v>
      </c>
      <c r="U25" s="32">
        <f t="shared" si="3"/>
        <v>35150</v>
      </c>
      <c r="V25" s="11">
        <v>13750</v>
      </c>
      <c r="W25" s="11">
        <v>10863</v>
      </c>
      <c r="X25" s="11">
        <v>24675</v>
      </c>
      <c r="Y25" s="33">
        <f t="shared" si="4"/>
        <v>70.92351470207812</v>
      </c>
      <c r="Z25" s="11">
        <v>81</v>
      </c>
      <c r="AA25" s="33">
        <f t="shared" si="5"/>
        <v>72.97297297297297</v>
      </c>
      <c r="AB25" s="11">
        <v>203</v>
      </c>
      <c r="AC25" s="33">
        <f t="shared" si="6"/>
        <v>81.85483870967742</v>
      </c>
      <c r="AD25" s="30">
        <f t="shared" si="31"/>
        <v>24959</v>
      </c>
      <c r="AE25" s="33">
        <f t="shared" si="32"/>
        <v>71.00711237553342</v>
      </c>
      <c r="AF25" s="11">
        <v>10554</v>
      </c>
      <c r="AG25" s="11">
        <v>7430</v>
      </c>
      <c r="AH25" s="11">
        <v>1625</v>
      </c>
      <c r="AI25" s="11">
        <v>11</v>
      </c>
      <c r="AJ25" s="11">
        <v>22</v>
      </c>
      <c r="AK25" s="32">
        <f t="shared" si="7"/>
        <v>1658</v>
      </c>
      <c r="AL25" s="11">
        <v>976</v>
      </c>
      <c r="AM25" s="11">
        <v>1220</v>
      </c>
      <c r="AN25" s="11"/>
      <c r="AO25" s="11"/>
      <c r="AP25" s="32">
        <f t="shared" si="8"/>
        <v>0</v>
      </c>
      <c r="AQ25" s="11"/>
      <c r="AR25" s="11"/>
      <c r="AS25" s="11"/>
      <c r="AT25" s="33">
        <f t="shared" si="9"/>
        <v>0</v>
      </c>
      <c r="AU25" s="11"/>
      <c r="AV25" s="33">
        <f t="shared" si="10"/>
        <v>0</v>
      </c>
      <c r="AW25" s="32">
        <f t="shared" si="33"/>
        <v>0</v>
      </c>
      <c r="AX25" s="33">
        <f t="shared" si="11"/>
        <v>0</v>
      </c>
      <c r="AY25" s="11"/>
      <c r="AZ25" s="11"/>
      <c r="BA25" s="11"/>
      <c r="BB25" s="11"/>
      <c r="BC25" s="32">
        <f t="shared" si="12"/>
        <v>0</v>
      </c>
      <c r="BD25" s="11"/>
      <c r="BE25" s="11"/>
      <c r="BF25" s="44">
        <f t="shared" si="34"/>
        <v>34791</v>
      </c>
      <c r="BG25" s="32">
        <f t="shared" si="13"/>
        <v>111</v>
      </c>
      <c r="BH25" s="32">
        <f t="shared" si="14"/>
        <v>248</v>
      </c>
      <c r="BI25" s="32">
        <f t="shared" si="35"/>
        <v>35150</v>
      </c>
      <c r="BJ25" s="32">
        <f t="shared" si="15"/>
        <v>13750</v>
      </c>
      <c r="BK25" s="32">
        <f t="shared" si="16"/>
        <v>10863</v>
      </c>
      <c r="BL25" s="32">
        <f t="shared" si="36"/>
        <v>24675</v>
      </c>
      <c r="BM25" s="32">
        <f t="shared" si="17"/>
        <v>81</v>
      </c>
      <c r="BN25" s="32">
        <f t="shared" si="18"/>
        <v>203</v>
      </c>
      <c r="BO25" s="30">
        <f t="shared" si="19"/>
        <v>24959</v>
      </c>
      <c r="BP25" s="32">
        <f t="shared" si="20"/>
        <v>10554</v>
      </c>
      <c r="BQ25" s="32">
        <f t="shared" si="21"/>
        <v>7430</v>
      </c>
      <c r="BR25" s="33">
        <f t="shared" si="37"/>
        <v>70.92351470207812</v>
      </c>
      <c r="BS25" s="33">
        <f t="shared" si="38"/>
        <v>72.97297297297297</v>
      </c>
      <c r="BT25" s="32">
        <f t="shared" si="22"/>
        <v>81.85483870967742</v>
      </c>
      <c r="BU25" s="33">
        <f t="shared" si="23"/>
        <v>71.00711237553342</v>
      </c>
      <c r="BV25" s="33">
        <f t="shared" si="24"/>
        <v>76.75636363636363</v>
      </c>
      <c r="BW25" s="33">
        <f t="shared" si="25"/>
        <v>68.39731197643377</v>
      </c>
      <c r="BX25" s="11">
        <v>716</v>
      </c>
      <c r="BY25" s="11"/>
      <c r="BZ25" s="11"/>
      <c r="CA25" s="32">
        <f t="shared" si="26"/>
        <v>716</v>
      </c>
      <c r="CB25" s="11">
        <v>376</v>
      </c>
      <c r="CC25" s="67" t="s">
        <v>7</v>
      </c>
      <c r="CD25" s="11"/>
      <c r="CE25" s="11"/>
      <c r="CF25" s="11"/>
      <c r="CG25" s="64">
        <f t="shared" si="39"/>
        <v>0</v>
      </c>
      <c r="CH25" s="11"/>
      <c r="CI25" s="11"/>
      <c r="CJ25" s="32">
        <f t="shared" si="40"/>
        <v>25391</v>
      </c>
      <c r="CK25" s="32">
        <f t="shared" si="41"/>
        <v>81</v>
      </c>
      <c r="CL25" s="32">
        <f t="shared" si="42"/>
        <v>203</v>
      </c>
      <c r="CM25" s="30">
        <f t="shared" si="27"/>
        <v>25675</v>
      </c>
      <c r="CN25" s="32">
        <f t="shared" si="43"/>
        <v>10930</v>
      </c>
      <c r="CO25" s="32">
        <f t="shared" si="44"/>
        <v>7430</v>
      </c>
      <c r="CP25" s="11">
        <v>1118</v>
      </c>
      <c r="CQ25" s="11">
        <v>4</v>
      </c>
      <c r="CR25" s="11">
        <v>2</v>
      </c>
      <c r="CS25" s="32">
        <f t="shared" si="28"/>
        <v>1124</v>
      </c>
      <c r="CT25" s="11">
        <v>432</v>
      </c>
      <c r="CU25" s="11">
        <v>154</v>
      </c>
      <c r="CV25" s="11"/>
      <c r="CW25" s="11"/>
      <c r="CX25" s="11"/>
      <c r="CY25" s="32">
        <f t="shared" si="29"/>
        <v>0</v>
      </c>
      <c r="CZ25" s="11"/>
      <c r="DA25" s="11"/>
      <c r="DE25" s="1"/>
    </row>
    <row r="26" spans="1:109" ht="12.75">
      <c r="A26" s="23">
        <v>21</v>
      </c>
      <c r="B26" s="10" t="s">
        <v>176</v>
      </c>
      <c r="C26" s="11">
        <v>1</v>
      </c>
      <c r="D26" s="11"/>
      <c r="E26" s="11"/>
      <c r="F26" s="30">
        <f t="shared" si="0"/>
        <v>1</v>
      </c>
      <c r="G26" s="11"/>
      <c r="H26" s="11"/>
      <c r="I26" s="11"/>
      <c r="J26" s="32">
        <f t="shared" si="1"/>
        <v>0</v>
      </c>
      <c r="K26" s="11"/>
      <c r="L26" s="11"/>
      <c r="M26" s="32">
        <f t="shared" si="2"/>
        <v>0</v>
      </c>
      <c r="N26" s="43"/>
      <c r="O26" s="43"/>
      <c r="P26" s="43"/>
      <c r="Q26" s="32">
        <f t="shared" si="30"/>
        <v>0</v>
      </c>
      <c r="R26" s="11">
        <v>1123</v>
      </c>
      <c r="S26" s="11"/>
      <c r="T26" s="11"/>
      <c r="U26" s="32">
        <f t="shared" si="3"/>
        <v>1123</v>
      </c>
      <c r="V26" s="11">
        <v>423</v>
      </c>
      <c r="W26" s="11">
        <v>356</v>
      </c>
      <c r="X26" s="11">
        <v>771</v>
      </c>
      <c r="Y26" s="33">
        <f t="shared" si="4"/>
        <v>68.6553873552983</v>
      </c>
      <c r="Z26" s="11"/>
      <c r="AA26" s="33">
        <f t="shared" si="5"/>
        <v>0</v>
      </c>
      <c r="AB26" s="11"/>
      <c r="AC26" s="33">
        <f t="shared" si="6"/>
        <v>0</v>
      </c>
      <c r="AD26" s="30">
        <f t="shared" si="31"/>
        <v>771</v>
      </c>
      <c r="AE26" s="33">
        <f t="shared" si="32"/>
        <v>68.6553873552983</v>
      </c>
      <c r="AF26" s="11">
        <v>326</v>
      </c>
      <c r="AG26" s="11">
        <v>302</v>
      </c>
      <c r="AH26" s="11">
        <v>85</v>
      </c>
      <c r="AI26" s="11"/>
      <c r="AJ26" s="11"/>
      <c r="AK26" s="32">
        <f t="shared" si="7"/>
        <v>85</v>
      </c>
      <c r="AL26" s="11">
        <v>63</v>
      </c>
      <c r="AM26" s="11">
        <v>72</v>
      </c>
      <c r="AN26" s="11"/>
      <c r="AO26" s="11"/>
      <c r="AP26" s="32">
        <f t="shared" si="8"/>
        <v>0</v>
      </c>
      <c r="AQ26" s="11"/>
      <c r="AR26" s="11"/>
      <c r="AS26" s="11"/>
      <c r="AT26" s="33">
        <f t="shared" si="9"/>
        <v>0</v>
      </c>
      <c r="AU26" s="11"/>
      <c r="AV26" s="33">
        <f t="shared" si="10"/>
        <v>0</v>
      </c>
      <c r="AW26" s="32">
        <f t="shared" si="33"/>
        <v>0</v>
      </c>
      <c r="AX26" s="33">
        <f t="shared" si="11"/>
        <v>0</v>
      </c>
      <c r="AY26" s="11"/>
      <c r="AZ26" s="11"/>
      <c r="BA26" s="11"/>
      <c r="BB26" s="11"/>
      <c r="BC26" s="32">
        <f t="shared" si="12"/>
        <v>0</v>
      </c>
      <c r="BD26" s="11"/>
      <c r="BE26" s="11"/>
      <c r="BF26" s="44">
        <f t="shared" si="34"/>
        <v>1123</v>
      </c>
      <c r="BG26" s="32">
        <f t="shared" si="13"/>
        <v>0</v>
      </c>
      <c r="BH26" s="32">
        <f t="shared" si="14"/>
        <v>0</v>
      </c>
      <c r="BI26" s="32">
        <f t="shared" si="35"/>
        <v>1123</v>
      </c>
      <c r="BJ26" s="32">
        <f t="shared" si="15"/>
        <v>423</v>
      </c>
      <c r="BK26" s="32">
        <f t="shared" si="16"/>
        <v>356</v>
      </c>
      <c r="BL26" s="32">
        <f t="shared" si="36"/>
        <v>771</v>
      </c>
      <c r="BM26" s="32">
        <f t="shared" si="17"/>
        <v>0</v>
      </c>
      <c r="BN26" s="32">
        <f t="shared" si="18"/>
        <v>0</v>
      </c>
      <c r="BO26" s="30">
        <f t="shared" si="19"/>
        <v>771</v>
      </c>
      <c r="BP26" s="32">
        <f t="shared" si="20"/>
        <v>326</v>
      </c>
      <c r="BQ26" s="32">
        <f t="shared" si="21"/>
        <v>302</v>
      </c>
      <c r="BR26" s="33">
        <f t="shared" si="37"/>
        <v>68.6553873552983</v>
      </c>
      <c r="BS26" s="33">
        <f t="shared" si="38"/>
        <v>0</v>
      </c>
      <c r="BT26" s="32">
        <f t="shared" si="22"/>
        <v>0</v>
      </c>
      <c r="BU26" s="33">
        <f t="shared" si="23"/>
        <v>68.6553873552983</v>
      </c>
      <c r="BV26" s="33">
        <f t="shared" si="24"/>
        <v>77.06855791962174</v>
      </c>
      <c r="BW26" s="33">
        <f t="shared" si="25"/>
        <v>84.8314606741573</v>
      </c>
      <c r="BX26" s="11"/>
      <c r="BY26" s="11"/>
      <c r="BZ26" s="11"/>
      <c r="CA26" s="32">
        <f t="shared" si="26"/>
        <v>0</v>
      </c>
      <c r="CB26" s="11"/>
      <c r="CC26" s="67" t="s">
        <v>7</v>
      </c>
      <c r="CD26" s="11">
        <v>43</v>
      </c>
      <c r="CE26" s="11"/>
      <c r="CF26" s="11"/>
      <c r="CG26" s="64">
        <f t="shared" si="39"/>
        <v>43</v>
      </c>
      <c r="CH26" s="11">
        <v>43</v>
      </c>
      <c r="CI26" s="11">
        <v>33</v>
      </c>
      <c r="CJ26" s="32">
        <f t="shared" si="40"/>
        <v>814</v>
      </c>
      <c r="CK26" s="32">
        <f t="shared" si="41"/>
        <v>0</v>
      </c>
      <c r="CL26" s="32">
        <f t="shared" si="42"/>
        <v>0</v>
      </c>
      <c r="CM26" s="30">
        <f t="shared" si="27"/>
        <v>814</v>
      </c>
      <c r="CN26" s="32">
        <f t="shared" si="43"/>
        <v>369</v>
      </c>
      <c r="CO26" s="32">
        <f t="shared" si="44"/>
        <v>335</v>
      </c>
      <c r="CP26" s="11">
        <v>18</v>
      </c>
      <c r="CQ26" s="11"/>
      <c r="CR26" s="11"/>
      <c r="CS26" s="32">
        <f t="shared" si="28"/>
        <v>18</v>
      </c>
      <c r="CT26" s="11">
        <v>8</v>
      </c>
      <c r="CU26" s="11">
        <v>4</v>
      </c>
      <c r="CV26" s="11"/>
      <c r="CW26" s="11"/>
      <c r="CX26" s="11"/>
      <c r="CY26" s="32">
        <f t="shared" si="29"/>
        <v>0</v>
      </c>
      <c r="CZ26" s="11"/>
      <c r="DA26" s="11"/>
      <c r="DE26" s="1"/>
    </row>
    <row r="27" spans="1:109" ht="12.75">
      <c r="A27" s="23">
        <v>22</v>
      </c>
      <c r="B27" s="10" t="s">
        <v>177</v>
      </c>
      <c r="C27" s="11">
        <v>14</v>
      </c>
      <c r="D27" s="11"/>
      <c r="E27" s="11"/>
      <c r="F27" s="30">
        <f t="shared" si="0"/>
        <v>14</v>
      </c>
      <c r="G27" s="11">
        <v>2</v>
      </c>
      <c r="H27" s="11"/>
      <c r="I27" s="11"/>
      <c r="J27" s="32">
        <f t="shared" si="1"/>
        <v>2</v>
      </c>
      <c r="K27" s="11"/>
      <c r="L27" s="11"/>
      <c r="M27" s="32">
        <f t="shared" si="2"/>
        <v>0</v>
      </c>
      <c r="N27" s="43">
        <v>1</v>
      </c>
      <c r="O27" s="43"/>
      <c r="P27" s="43"/>
      <c r="Q27" s="32">
        <f t="shared" si="30"/>
        <v>1</v>
      </c>
      <c r="R27" s="11">
        <v>6795</v>
      </c>
      <c r="S27" s="11"/>
      <c r="T27" s="11"/>
      <c r="U27" s="32">
        <f t="shared" si="3"/>
        <v>6795</v>
      </c>
      <c r="V27" s="11">
        <v>1459</v>
      </c>
      <c r="W27" s="11">
        <v>1779</v>
      </c>
      <c r="X27" s="11">
        <v>4855</v>
      </c>
      <c r="Y27" s="33">
        <f t="shared" si="4"/>
        <v>71.44959529065488</v>
      </c>
      <c r="Z27" s="11"/>
      <c r="AA27" s="33">
        <f t="shared" si="5"/>
        <v>0</v>
      </c>
      <c r="AB27" s="11"/>
      <c r="AC27" s="33">
        <f t="shared" si="6"/>
        <v>0</v>
      </c>
      <c r="AD27" s="30">
        <f t="shared" si="31"/>
        <v>4855</v>
      </c>
      <c r="AE27" s="33">
        <f t="shared" si="32"/>
        <v>71.44959529065488</v>
      </c>
      <c r="AF27" s="11">
        <v>1279</v>
      </c>
      <c r="AG27" s="11">
        <v>1256</v>
      </c>
      <c r="AH27" s="11">
        <v>777</v>
      </c>
      <c r="AI27" s="11"/>
      <c r="AJ27" s="11"/>
      <c r="AK27" s="32">
        <f t="shared" si="7"/>
        <v>777</v>
      </c>
      <c r="AL27" s="11">
        <v>171</v>
      </c>
      <c r="AM27" s="11">
        <v>396</v>
      </c>
      <c r="AN27" s="11"/>
      <c r="AO27" s="11"/>
      <c r="AP27" s="32">
        <f t="shared" si="8"/>
        <v>0</v>
      </c>
      <c r="AQ27" s="11"/>
      <c r="AR27" s="11"/>
      <c r="AS27" s="11"/>
      <c r="AT27" s="33">
        <f t="shared" si="9"/>
        <v>0</v>
      </c>
      <c r="AU27" s="11"/>
      <c r="AV27" s="33">
        <f t="shared" si="10"/>
        <v>0</v>
      </c>
      <c r="AW27" s="32">
        <f t="shared" si="33"/>
        <v>0</v>
      </c>
      <c r="AX27" s="33">
        <f t="shared" si="11"/>
        <v>0</v>
      </c>
      <c r="AY27" s="11"/>
      <c r="AZ27" s="11"/>
      <c r="BA27" s="11"/>
      <c r="BB27" s="11"/>
      <c r="BC27" s="32">
        <f t="shared" si="12"/>
        <v>0</v>
      </c>
      <c r="BD27" s="11"/>
      <c r="BE27" s="11"/>
      <c r="BF27" s="44">
        <f t="shared" si="34"/>
        <v>6795</v>
      </c>
      <c r="BG27" s="32">
        <f t="shared" si="13"/>
        <v>0</v>
      </c>
      <c r="BH27" s="32">
        <f t="shared" si="14"/>
        <v>0</v>
      </c>
      <c r="BI27" s="32">
        <f t="shared" si="35"/>
        <v>6795</v>
      </c>
      <c r="BJ27" s="32">
        <f t="shared" si="15"/>
        <v>1459</v>
      </c>
      <c r="BK27" s="32">
        <f t="shared" si="16"/>
        <v>1779</v>
      </c>
      <c r="BL27" s="32">
        <f t="shared" si="36"/>
        <v>4855</v>
      </c>
      <c r="BM27" s="32">
        <f t="shared" si="17"/>
        <v>0</v>
      </c>
      <c r="BN27" s="32">
        <f t="shared" si="18"/>
        <v>0</v>
      </c>
      <c r="BO27" s="30">
        <f t="shared" si="19"/>
        <v>4855</v>
      </c>
      <c r="BP27" s="32">
        <f t="shared" si="20"/>
        <v>1279</v>
      </c>
      <c r="BQ27" s="32">
        <f t="shared" si="21"/>
        <v>1256</v>
      </c>
      <c r="BR27" s="33">
        <f t="shared" si="37"/>
        <v>71.44959529065488</v>
      </c>
      <c r="BS27" s="33">
        <f t="shared" si="38"/>
        <v>0</v>
      </c>
      <c r="BT27" s="32">
        <f t="shared" si="22"/>
        <v>0</v>
      </c>
      <c r="BU27" s="33">
        <f t="shared" si="23"/>
        <v>71.44959529065488</v>
      </c>
      <c r="BV27" s="33">
        <f t="shared" si="24"/>
        <v>87.66278272789582</v>
      </c>
      <c r="BW27" s="33">
        <f t="shared" si="25"/>
        <v>70.60146149522204</v>
      </c>
      <c r="BX27" s="11">
        <v>659</v>
      </c>
      <c r="BY27" s="11"/>
      <c r="BZ27" s="11"/>
      <c r="CA27" s="32">
        <f t="shared" si="26"/>
        <v>659</v>
      </c>
      <c r="CB27" s="11">
        <v>270</v>
      </c>
      <c r="CC27" s="67" t="s">
        <v>7</v>
      </c>
      <c r="CD27" s="11"/>
      <c r="CE27" s="11"/>
      <c r="CF27" s="11"/>
      <c r="CG27" s="64">
        <f t="shared" si="39"/>
        <v>0</v>
      </c>
      <c r="CH27" s="11"/>
      <c r="CI27" s="11"/>
      <c r="CJ27" s="32">
        <f t="shared" si="40"/>
        <v>5514</v>
      </c>
      <c r="CK27" s="32">
        <f t="shared" si="41"/>
        <v>0</v>
      </c>
      <c r="CL27" s="32">
        <f t="shared" si="42"/>
        <v>0</v>
      </c>
      <c r="CM27" s="30">
        <f t="shared" si="27"/>
        <v>5514</v>
      </c>
      <c r="CN27" s="32">
        <f t="shared" si="43"/>
        <v>1549</v>
      </c>
      <c r="CO27" s="32">
        <f t="shared" si="44"/>
        <v>1256</v>
      </c>
      <c r="CP27" s="11">
        <v>47</v>
      </c>
      <c r="CQ27" s="11"/>
      <c r="CR27" s="11"/>
      <c r="CS27" s="32">
        <f t="shared" si="28"/>
        <v>47</v>
      </c>
      <c r="CT27" s="11">
        <v>9</v>
      </c>
      <c r="CU27" s="11">
        <v>7</v>
      </c>
      <c r="CV27" s="11"/>
      <c r="CW27" s="11"/>
      <c r="CX27" s="11"/>
      <c r="CY27" s="32">
        <f t="shared" si="29"/>
        <v>0</v>
      </c>
      <c r="CZ27" s="11"/>
      <c r="DA27" s="11"/>
      <c r="DE27" s="1"/>
    </row>
    <row r="28" spans="1:109" ht="12.75">
      <c r="A28" s="22">
        <v>23</v>
      </c>
      <c r="B28" s="10" t="s">
        <v>178</v>
      </c>
      <c r="C28" s="11">
        <v>14</v>
      </c>
      <c r="D28" s="11"/>
      <c r="E28" s="11"/>
      <c r="F28" s="30">
        <f t="shared" si="0"/>
        <v>14</v>
      </c>
      <c r="G28" s="11"/>
      <c r="H28" s="11"/>
      <c r="I28" s="11"/>
      <c r="J28" s="32">
        <f t="shared" si="1"/>
        <v>0</v>
      </c>
      <c r="K28" s="11"/>
      <c r="L28" s="11"/>
      <c r="M28" s="32">
        <f t="shared" si="2"/>
        <v>0</v>
      </c>
      <c r="N28" s="43"/>
      <c r="O28" s="43"/>
      <c r="P28" s="43"/>
      <c r="Q28" s="32">
        <f t="shared" si="30"/>
        <v>0</v>
      </c>
      <c r="R28" s="11">
        <v>1598</v>
      </c>
      <c r="S28" s="11"/>
      <c r="T28" s="11"/>
      <c r="U28" s="32">
        <f t="shared" si="3"/>
        <v>1598</v>
      </c>
      <c r="V28" s="11">
        <v>698</v>
      </c>
      <c r="W28" s="11"/>
      <c r="X28" s="11">
        <v>1166</v>
      </c>
      <c r="Y28" s="33">
        <f t="shared" si="4"/>
        <v>72.96620775969963</v>
      </c>
      <c r="Z28" s="11"/>
      <c r="AA28" s="33">
        <f t="shared" si="5"/>
        <v>0</v>
      </c>
      <c r="AB28" s="11"/>
      <c r="AC28" s="33">
        <f t="shared" si="6"/>
        <v>0</v>
      </c>
      <c r="AD28" s="30">
        <f t="shared" si="31"/>
        <v>1166</v>
      </c>
      <c r="AE28" s="33">
        <f t="shared" si="32"/>
        <v>72.96620775969963</v>
      </c>
      <c r="AF28" s="11">
        <v>506</v>
      </c>
      <c r="AG28" s="11"/>
      <c r="AH28" s="11"/>
      <c r="AI28" s="11"/>
      <c r="AJ28" s="11"/>
      <c r="AK28" s="32">
        <f t="shared" si="7"/>
        <v>0</v>
      </c>
      <c r="AL28" s="11"/>
      <c r="AM28" s="11"/>
      <c r="AN28" s="11"/>
      <c r="AO28" s="11"/>
      <c r="AP28" s="32">
        <f t="shared" si="8"/>
        <v>0</v>
      </c>
      <c r="AQ28" s="11"/>
      <c r="AR28" s="11"/>
      <c r="AS28" s="11"/>
      <c r="AT28" s="33">
        <f t="shared" si="9"/>
        <v>0</v>
      </c>
      <c r="AU28" s="11"/>
      <c r="AV28" s="33">
        <f t="shared" si="10"/>
        <v>0</v>
      </c>
      <c r="AW28" s="32">
        <f t="shared" si="33"/>
        <v>0</v>
      </c>
      <c r="AX28" s="33">
        <f t="shared" si="11"/>
        <v>0</v>
      </c>
      <c r="AY28" s="11"/>
      <c r="AZ28" s="11"/>
      <c r="BA28" s="11"/>
      <c r="BB28" s="11"/>
      <c r="BC28" s="32">
        <f t="shared" si="12"/>
        <v>0</v>
      </c>
      <c r="BD28" s="11"/>
      <c r="BE28" s="11"/>
      <c r="BF28" s="44">
        <f t="shared" si="34"/>
        <v>1598</v>
      </c>
      <c r="BG28" s="32">
        <f t="shared" si="13"/>
        <v>0</v>
      </c>
      <c r="BH28" s="32">
        <f t="shared" si="14"/>
        <v>0</v>
      </c>
      <c r="BI28" s="32">
        <f t="shared" si="35"/>
        <v>1598</v>
      </c>
      <c r="BJ28" s="32">
        <f t="shared" si="15"/>
        <v>698</v>
      </c>
      <c r="BK28" s="32">
        <f t="shared" si="16"/>
        <v>0</v>
      </c>
      <c r="BL28" s="32">
        <f t="shared" si="36"/>
        <v>1166</v>
      </c>
      <c r="BM28" s="32">
        <f t="shared" si="17"/>
        <v>0</v>
      </c>
      <c r="BN28" s="32">
        <f t="shared" si="18"/>
        <v>0</v>
      </c>
      <c r="BO28" s="30">
        <f t="shared" si="19"/>
        <v>1166</v>
      </c>
      <c r="BP28" s="32">
        <f t="shared" si="20"/>
        <v>506</v>
      </c>
      <c r="BQ28" s="32">
        <f t="shared" si="21"/>
        <v>0</v>
      </c>
      <c r="BR28" s="33">
        <f t="shared" si="37"/>
        <v>72.96620775969963</v>
      </c>
      <c r="BS28" s="33">
        <f t="shared" si="38"/>
        <v>0</v>
      </c>
      <c r="BT28" s="32">
        <f t="shared" si="22"/>
        <v>0</v>
      </c>
      <c r="BU28" s="33">
        <f t="shared" si="23"/>
        <v>72.96620775969963</v>
      </c>
      <c r="BV28" s="33">
        <f t="shared" si="24"/>
        <v>72.49283667621776</v>
      </c>
      <c r="BW28" s="33">
        <f t="shared" si="25"/>
        <v>0</v>
      </c>
      <c r="BX28" s="11"/>
      <c r="BY28" s="11"/>
      <c r="BZ28" s="11"/>
      <c r="CA28" s="32">
        <f t="shared" si="26"/>
        <v>0</v>
      </c>
      <c r="CB28" s="11"/>
      <c r="CC28" s="67" t="s">
        <v>7</v>
      </c>
      <c r="CD28" s="11"/>
      <c r="CE28" s="11"/>
      <c r="CF28" s="11"/>
      <c r="CG28" s="64">
        <f t="shared" si="39"/>
        <v>0</v>
      </c>
      <c r="CH28" s="11"/>
      <c r="CI28" s="11"/>
      <c r="CJ28" s="32">
        <f t="shared" si="40"/>
        <v>1166</v>
      </c>
      <c r="CK28" s="32">
        <f t="shared" si="41"/>
        <v>0</v>
      </c>
      <c r="CL28" s="32">
        <f t="shared" si="42"/>
        <v>0</v>
      </c>
      <c r="CM28" s="30">
        <f t="shared" si="27"/>
        <v>1166</v>
      </c>
      <c r="CN28" s="32">
        <f t="shared" si="43"/>
        <v>506</v>
      </c>
      <c r="CO28" s="32">
        <f t="shared" si="44"/>
        <v>0</v>
      </c>
      <c r="CP28" s="11"/>
      <c r="CQ28" s="11"/>
      <c r="CR28" s="11"/>
      <c r="CS28" s="32">
        <f t="shared" si="28"/>
        <v>0</v>
      </c>
      <c r="CT28" s="11"/>
      <c r="CU28" s="11"/>
      <c r="CV28" s="11"/>
      <c r="CW28" s="11"/>
      <c r="CX28" s="11"/>
      <c r="CY28" s="32">
        <f t="shared" si="29"/>
        <v>0</v>
      </c>
      <c r="CZ28" s="11"/>
      <c r="DA28" s="11"/>
      <c r="DE28" s="1"/>
    </row>
    <row r="29" spans="1:109" ht="12.75">
      <c r="A29" s="23">
        <v>24</v>
      </c>
      <c r="B29" s="10" t="s">
        <v>179</v>
      </c>
      <c r="C29" s="11">
        <v>1</v>
      </c>
      <c r="D29" s="11"/>
      <c r="E29" s="11"/>
      <c r="F29" s="30">
        <f t="shared" si="0"/>
        <v>1</v>
      </c>
      <c r="G29" s="11"/>
      <c r="H29" s="11"/>
      <c r="I29" s="11"/>
      <c r="J29" s="32">
        <f t="shared" si="1"/>
        <v>0</v>
      </c>
      <c r="K29" s="11"/>
      <c r="L29" s="11"/>
      <c r="M29" s="32">
        <f t="shared" si="2"/>
        <v>0</v>
      </c>
      <c r="N29" s="43"/>
      <c r="O29" s="43"/>
      <c r="P29" s="43"/>
      <c r="Q29" s="32">
        <f t="shared" si="30"/>
        <v>0</v>
      </c>
      <c r="R29" s="11">
        <v>141</v>
      </c>
      <c r="S29" s="11"/>
      <c r="T29" s="11"/>
      <c r="U29" s="32">
        <f t="shared" si="3"/>
        <v>141</v>
      </c>
      <c r="V29" s="11">
        <v>99</v>
      </c>
      <c r="W29" s="11">
        <v>29</v>
      </c>
      <c r="X29" s="11">
        <v>136</v>
      </c>
      <c r="Y29" s="33">
        <f t="shared" si="4"/>
        <v>96.45390070921987</v>
      </c>
      <c r="Z29" s="11"/>
      <c r="AA29" s="33">
        <f t="shared" si="5"/>
        <v>0</v>
      </c>
      <c r="AB29" s="11"/>
      <c r="AC29" s="33">
        <f t="shared" si="6"/>
        <v>0</v>
      </c>
      <c r="AD29" s="30">
        <f t="shared" si="31"/>
        <v>136</v>
      </c>
      <c r="AE29" s="33">
        <f t="shared" si="32"/>
        <v>96.45390070921987</v>
      </c>
      <c r="AF29" s="11">
        <v>96</v>
      </c>
      <c r="AG29" s="11">
        <v>27</v>
      </c>
      <c r="AH29" s="11">
        <v>9</v>
      </c>
      <c r="AI29" s="11"/>
      <c r="AJ29" s="11"/>
      <c r="AK29" s="32">
        <f t="shared" si="7"/>
        <v>9</v>
      </c>
      <c r="AL29" s="11">
        <v>6</v>
      </c>
      <c r="AM29" s="11">
        <v>4</v>
      </c>
      <c r="AN29" s="11"/>
      <c r="AO29" s="11"/>
      <c r="AP29" s="32">
        <f t="shared" si="8"/>
        <v>0</v>
      </c>
      <c r="AQ29" s="11"/>
      <c r="AR29" s="11"/>
      <c r="AS29" s="11"/>
      <c r="AT29" s="33">
        <f t="shared" si="9"/>
        <v>0</v>
      </c>
      <c r="AU29" s="11"/>
      <c r="AV29" s="33">
        <f t="shared" si="10"/>
        <v>0</v>
      </c>
      <c r="AW29" s="32">
        <f t="shared" si="33"/>
        <v>0</v>
      </c>
      <c r="AX29" s="33">
        <f t="shared" si="11"/>
        <v>0</v>
      </c>
      <c r="AY29" s="11"/>
      <c r="AZ29" s="11"/>
      <c r="BA29" s="11"/>
      <c r="BB29" s="11"/>
      <c r="BC29" s="32">
        <f t="shared" si="12"/>
        <v>0</v>
      </c>
      <c r="BD29" s="11"/>
      <c r="BE29" s="11"/>
      <c r="BF29" s="44">
        <f t="shared" si="34"/>
        <v>141</v>
      </c>
      <c r="BG29" s="32">
        <f t="shared" si="13"/>
        <v>0</v>
      </c>
      <c r="BH29" s="32">
        <f t="shared" si="14"/>
        <v>0</v>
      </c>
      <c r="BI29" s="32">
        <f t="shared" si="35"/>
        <v>141</v>
      </c>
      <c r="BJ29" s="32">
        <f t="shared" si="15"/>
        <v>99</v>
      </c>
      <c r="BK29" s="32">
        <f t="shared" si="16"/>
        <v>29</v>
      </c>
      <c r="BL29" s="32">
        <f t="shared" si="36"/>
        <v>136</v>
      </c>
      <c r="BM29" s="32">
        <f t="shared" si="17"/>
        <v>0</v>
      </c>
      <c r="BN29" s="32">
        <f t="shared" si="18"/>
        <v>0</v>
      </c>
      <c r="BO29" s="30">
        <f t="shared" si="19"/>
        <v>136</v>
      </c>
      <c r="BP29" s="32">
        <f t="shared" si="20"/>
        <v>96</v>
      </c>
      <c r="BQ29" s="32">
        <f t="shared" si="21"/>
        <v>27</v>
      </c>
      <c r="BR29" s="33">
        <f t="shared" si="37"/>
        <v>96.45390070921987</v>
      </c>
      <c r="BS29" s="33">
        <f t="shared" si="38"/>
        <v>0</v>
      </c>
      <c r="BT29" s="32">
        <f t="shared" si="22"/>
        <v>0</v>
      </c>
      <c r="BU29" s="33">
        <f t="shared" si="23"/>
        <v>96.45390070921987</v>
      </c>
      <c r="BV29" s="33">
        <f t="shared" si="24"/>
        <v>96.96969696969697</v>
      </c>
      <c r="BW29" s="33">
        <f t="shared" si="25"/>
        <v>93.10344827586208</v>
      </c>
      <c r="BX29" s="11">
        <v>5</v>
      </c>
      <c r="BY29" s="11"/>
      <c r="BZ29" s="11"/>
      <c r="CA29" s="32">
        <f t="shared" si="26"/>
        <v>5</v>
      </c>
      <c r="CB29" s="11">
        <v>5</v>
      </c>
      <c r="CC29" s="67" t="s">
        <v>7</v>
      </c>
      <c r="CD29" s="11"/>
      <c r="CE29" s="11"/>
      <c r="CF29" s="11"/>
      <c r="CG29" s="64">
        <f t="shared" si="39"/>
        <v>0</v>
      </c>
      <c r="CH29" s="11"/>
      <c r="CI29" s="11"/>
      <c r="CJ29" s="32">
        <f t="shared" si="40"/>
        <v>141</v>
      </c>
      <c r="CK29" s="32">
        <f t="shared" si="41"/>
        <v>0</v>
      </c>
      <c r="CL29" s="32">
        <f t="shared" si="42"/>
        <v>0</v>
      </c>
      <c r="CM29" s="30">
        <f t="shared" si="27"/>
        <v>141</v>
      </c>
      <c r="CN29" s="32">
        <f t="shared" si="43"/>
        <v>101</v>
      </c>
      <c r="CO29" s="32">
        <f t="shared" si="44"/>
        <v>27</v>
      </c>
      <c r="CP29" s="11">
        <v>1</v>
      </c>
      <c r="CQ29" s="11"/>
      <c r="CR29" s="11"/>
      <c r="CS29" s="32">
        <f t="shared" si="28"/>
        <v>1</v>
      </c>
      <c r="CT29" s="11">
        <v>1</v>
      </c>
      <c r="CU29" s="11"/>
      <c r="CV29" s="11"/>
      <c r="CW29" s="11"/>
      <c r="CX29" s="11"/>
      <c r="CY29" s="32">
        <f t="shared" si="29"/>
        <v>0</v>
      </c>
      <c r="CZ29" s="11"/>
      <c r="DA29" s="11"/>
      <c r="DE29" s="1"/>
    </row>
    <row r="30" spans="1:109" ht="12.75">
      <c r="A30" s="23">
        <v>25</v>
      </c>
      <c r="B30" s="10"/>
      <c r="C30" s="11"/>
      <c r="D30" s="11"/>
      <c r="E30" s="11"/>
      <c r="F30" s="30">
        <f t="shared" si="0"/>
        <v>0</v>
      </c>
      <c r="G30" s="11"/>
      <c r="H30" s="11"/>
      <c r="I30" s="11"/>
      <c r="J30" s="32">
        <f t="shared" si="1"/>
        <v>0</v>
      </c>
      <c r="K30" s="11"/>
      <c r="L30" s="11"/>
      <c r="M30" s="32">
        <f t="shared" si="2"/>
        <v>0</v>
      </c>
      <c r="N30" s="43"/>
      <c r="O30" s="43"/>
      <c r="P30" s="43"/>
      <c r="Q30" s="32">
        <f t="shared" si="30"/>
        <v>0</v>
      </c>
      <c r="R30" s="11"/>
      <c r="S30" s="11"/>
      <c r="T30" s="11"/>
      <c r="U30" s="32">
        <f t="shared" si="3"/>
        <v>0</v>
      </c>
      <c r="V30" s="11"/>
      <c r="W30" s="11"/>
      <c r="X30" s="11"/>
      <c r="Y30" s="33">
        <f t="shared" si="4"/>
        <v>0</v>
      </c>
      <c r="Z30" s="11"/>
      <c r="AA30" s="33">
        <f t="shared" si="5"/>
        <v>0</v>
      </c>
      <c r="AB30" s="11"/>
      <c r="AC30" s="33">
        <f t="shared" si="6"/>
        <v>0</v>
      </c>
      <c r="AD30" s="30">
        <f t="shared" si="31"/>
        <v>0</v>
      </c>
      <c r="AE30" s="33">
        <f t="shared" si="32"/>
        <v>0</v>
      </c>
      <c r="AF30" s="11"/>
      <c r="AG30" s="11"/>
      <c r="AH30" s="11"/>
      <c r="AI30" s="11"/>
      <c r="AJ30" s="11"/>
      <c r="AK30" s="32">
        <f t="shared" si="7"/>
        <v>0</v>
      </c>
      <c r="AL30" s="11"/>
      <c r="AM30" s="11"/>
      <c r="AN30" s="11"/>
      <c r="AO30" s="11"/>
      <c r="AP30" s="32">
        <f t="shared" si="8"/>
        <v>0</v>
      </c>
      <c r="AQ30" s="11"/>
      <c r="AR30" s="11"/>
      <c r="AS30" s="11"/>
      <c r="AT30" s="33">
        <f t="shared" si="9"/>
        <v>0</v>
      </c>
      <c r="AU30" s="11"/>
      <c r="AV30" s="33">
        <f t="shared" si="10"/>
        <v>0</v>
      </c>
      <c r="AW30" s="32">
        <f t="shared" si="33"/>
        <v>0</v>
      </c>
      <c r="AX30" s="33">
        <f t="shared" si="11"/>
        <v>0</v>
      </c>
      <c r="AY30" s="11"/>
      <c r="AZ30" s="11"/>
      <c r="BA30" s="11"/>
      <c r="BB30" s="11"/>
      <c r="BC30" s="32">
        <f t="shared" si="12"/>
        <v>0</v>
      </c>
      <c r="BD30" s="11"/>
      <c r="BE30" s="11"/>
      <c r="BF30" s="44">
        <f t="shared" si="34"/>
        <v>0</v>
      </c>
      <c r="BG30" s="32">
        <f t="shared" si="13"/>
        <v>0</v>
      </c>
      <c r="BH30" s="32">
        <f t="shared" si="14"/>
        <v>0</v>
      </c>
      <c r="BI30" s="32">
        <f t="shared" si="35"/>
        <v>0</v>
      </c>
      <c r="BJ30" s="32">
        <f t="shared" si="15"/>
        <v>0</v>
      </c>
      <c r="BK30" s="32">
        <f t="shared" si="16"/>
        <v>0</v>
      </c>
      <c r="BL30" s="32">
        <f t="shared" si="36"/>
        <v>0</v>
      </c>
      <c r="BM30" s="32">
        <f t="shared" si="17"/>
        <v>0</v>
      </c>
      <c r="BN30" s="32">
        <f t="shared" si="18"/>
        <v>0</v>
      </c>
      <c r="BO30" s="30">
        <f t="shared" si="19"/>
        <v>0</v>
      </c>
      <c r="BP30" s="32">
        <f t="shared" si="20"/>
        <v>0</v>
      </c>
      <c r="BQ30" s="32">
        <f t="shared" si="21"/>
        <v>0</v>
      </c>
      <c r="BR30" s="33">
        <f t="shared" si="37"/>
        <v>0</v>
      </c>
      <c r="BS30" s="33">
        <f t="shared" si="38"/>
        <v>0</v>
      </c>
      <c r="BT30" s="32">
        <f t="shared" si="22"/>
        <v>0</v>
      </c>
      <c r="BU30" s="33">
        <f t="shared" si="23"/>
        <v>0</v>
      </c>
      <c r="BV30" s="33">
        <f t="shared" si="24"/>
        <v>0</v>
      </c>
      <c r="BW30" s="33">
        <f t="shared" si="25"/>
        <v>0</v>
      </c>
      <c r="BX30" s="11"/>
      <c r="BY30" s="11"/>
      <c r="BZ30" s="11"/>
      <c r="CA30" s="32">
        <f t="shared" si="26"/>
        <v>0</v>
      </c>
      <c r="CB30" s="11"/>
      <c r="CC30" s="67" t="s">
        <v>7</v>
      </c>
      <c r="CD30" s="11"/>
      <c r="CE30" s="11"/>
      <c r="CF30" s="11"/>
      <c r="CG30" s="64">
        <f t="shared" si="39"/>
        <v>0</v>
      </c>
      <c r="CH30" s="11"/>
      <c r="CI30" s="11"/>
      <c r="CJ30" s="32">
        <f t="shared" si="40"/>
        <v>0</v>
      </c>
      <c r="CK30" s="32">
        <f t="shared" si="41"/>
        <v>0</v>
      </c>
      <c r="CL30" s="32">
        <f t="shared" si="42"/>
        <v>0</v>
      </c>
      <c r="CM30" s="30">
        <f t="shared" si="27"/>
        <v>0</v>
      </c>
      <c r="CN30" s="32">
        <f t="shared" si="43"/>
        <v>0</v>
      </c>
      <c r="CO30" s="32">
        <f t="shared" si="44"/>
        <v>0</v>
      </c>
      <c r="CP30" s="11"/>
      <c r="CQ30" s="11"/>
      <c r="CR30" s="11"/>
      <c r="CS30" s="32">
        <f t="shared" si="28"/>
        <v>0</v>
      </c>
      <c r="CT30" s="11"/>
      <c r="CU30" s="11"/>
      <c r="CV30" s="11"/>
      <c r="CW30" s="11"/>
      <c r="CX30" s="11"/>
      <c r="CY30" s="32">
        <f t="shared" si="29"/>
        <v>0</v>
      </c>
      <c r="CZ30" s="11"/>
      <c r="DA30" s="11"/>
      <c r="DE30" s="1"/>
    </row>
    <row r="31" spans="1:109" ht="12.75">
      <c r="A31" s="22">
        <v>26</v>
      </c>
      <c r="B31" s="10"/>
      <c r="C31" s="11"/>
      <c r="D31" s="11"/>
      <c r="E31" s="11"/>
      <c r="F31" s="30">
        <f t="shared" si="0"/>
        <v>0</v>
      </c>
      <c r="G31" s="11"/>
      <c r="H31" s="11"/>
      <c r="I31" s="11"/>
      <c r="J31" s="32">
        <f t="shared" si="1"/>
        <v>0</v>
      </c>
      <c r="K31" s="11"/>
      <c r="L31" s="11"/>
      <c r="M31" s="32">
        <f t="shared" si="2"/>
        <v>0</v>
      </c>
      <c r="N31" s="43"/>
      <c r="O31" s="43"/>
      <c r="P31" s="43"/>
      <c r="Q31" s="32">
        <f t="shared" si="30"/>
        <v>0</v>
      </c>
      <c r="R31" s="11"/>
      <c r="S31" s="11"/>
      <c r="T31" s="11"/>
      <c r="U31" s="32">
        <f t="shared" si="3"/>
        <v>0</v>
      </c>
      <c r="V31" s="11"/>
      <c r="W31" s="11"/>
      <c r="X31" s="11"/>
      <c r="Y31" s="33">
        <f t="shared" si="4"/>
        <v>0</v>
      </c>
      <c r="Z31" s="11"/>
      <c r="AA31" s="33">
        <f t="shared" si="5"/>
        <v>0</v>
      </c>
      <c r="AB31" s="11"/>
      <c r="AC31" s="33">
        <f t="shared" si="6"/>
        <v>0</v>
      </c>
      <c r="AD31" s="30">
        <f t="shared" si="31"/>
        <v>0</v>
      </c>
      <c r="AE31" s="33">
        <f t="shared" si="32"/>
        <v>0</v>
      </c>
      <c r="AF31" s="11"/>
      <c r="AG31" s="11"/>
      <c r="AH31" s="11"/>
      <c r="AI31" s="11"/>
      <c r="AJ31" s="11"/>
      <c r="AK31" s="32">
        <f t="shared" si="7"/>
        <v>0</v>
      </c>
      <c r="AL31" s="11"/>
      <c r="AM31" s="11"/>
      <c r="AN31" s="11"/>
      <c r="AO31" s="11"/>
      <c r="AP31" s="32">
        <f t="shared" si="8"/>
        <v>0</v>
      </c>
      <c r="AQ31" s="11"/>
      <c r="AR31" s="11"/>
      <c r="AS31" s="11"/>
      <c r="AT31" s="33">
        <f t="shared" si="9"/>
        <v>0</v>
      </c>
      <c r="AU31" s="11"/>
      <c r="AV31" s="33">
        <f t="shared" si="10"/>
        <v>0</v>
      </c>
      <c r="AW31" s="32">
        <f t="shared" si="33"/>
        <v>0</v>
      </c>
      <c r="AX31" s="33">
        <f t="shared" si="11"/>
        <v>0</v>
      </c>
      <c r="AY31" s="11"/>
      <c r="AZ31" s="11"/>
      <c r="BA31" s="11"/>
      <c r="BB31" s="11"/>
      <c r="BC31" s="32">
        <f t="shared" si="12"/>
        <v>0</v>
      </c>
      <c r="BD31" s="11"/>
      <c r="BE31" s="11"/>
      <c r="BF31" s="44">
        <f t="shared" si="34"/>
        <v>0</v>
      </c>
      <c r="BG31" s="32">
        <f t="shared" si="13"/>
        <v>0</v>
      </c>
      <c r="BH31" s="32">
        <f t="shared" si="14"/>
        <v>0</v>
      </c>
      <c r="BI31" s="32">
        <f t="shared" si="35"/>
        <v>0</v>
      </c>
      <c r="BJ31" s="32">
        <f t="shared" si="15"/>
        <v>0</v>
      </c>
      <c r="BK31" s="32">
        <f t="shared" si="16"/>
        <v>0</v>
      </c>
      <c r="BL31" s="32">
        <f t="shared" si="36"/>
        <v>0</v>
      </c>
      <c r="BM31" s="32">
        <f t="shared" si="17"/>
        <v>0</v>
      </c>
      <c r="BN31" s="32">
        <f t="shared" si="18"/>
        <v>0</v>
      </c>
      <c r="BO31" s="30">
        <f t="shared" si="19"/>
        <v>0</v>
      </c>
      <c r="BP31" s="32">
        <f t="shared" si="20"/>
        <v>0</v>
      </c>
      <c r="BQ31" s="32">
        <f t="shared" si="21"/>
        <v>0</v>
      </c>
      <c r="BR31" s="33">
        <f t="shared" si="37"/>
        <v>0</v>
      </c>
      <c r="BS31" s="33">
        <f t="shared" si="38"/>
        <v>0</v>
      </c>
      <c r="BT31" s="32">
        <f t="shared" si="22"/>
        <v>0</v>
      </c>
      <c r="BU31" s="33">
        <f t="shared" si="23"/>
        <v>0</v>
      </c>
      <c r="BV31" s="33">
        <f t="shared" si="24"/>
        <v>0</v>
      </c>
      <c r="BW31" s="33">
        <f t="shared" si="25"/>
        <v>0</v>
      </c>
      <c r="BX31" s="11"/>
      <c r="BY31" s="11"/>
      <c r="BZ31" s="11"/>
      <c r="CA31" s="32">
        <f t="shared" si="26"/>
        <v>0</v>
      </c>
      <c r="CB31" s="11"/>
      <c r="CC31" s="67" t="s">
        <v>7</v>
      </c>
      <c r="CD31" s="11"/>
      <c r="CE31" s="11"/>
      <c r="CF31" s="11"/>
      <c r="CG31" s="64">
        <f t="shared" si="39"/>
        <v>0</v>
      </c>
      <c r="CH31" s="11"/>
      <c r="CI31" s="11"/>
      <c r="CJ31" s="32">
        <f t="shared" si="40"/>
        <v>0</v>
      </c>
      <c r="CK31" s="32">
        <f t="shared" si="41"/>
        <v>0</v>
      </c>
      <c r="CL31" s="32">
        <f t="shared" si="42"/>
        <v>0</v>
      </c>
      <c r="CM31" s="30">
        <f t="shared" si="27"/>
        <v>0</v>
      </c>
      <c r="CN31" s="32">
        <f t="shared" si="43"/>
        <v>0</v>
      </c>
      <c r="CO31" s="32">
        <f t="shared" si="44"/>
        <v>0</v>
      </c>
      <c r="CP31" s="11"/>
      <c r="CQ31" s="11"/>
      <c r="CR31" s="11"/>
      <c r="CS31" s="32">
        <f t="shared" si="28"/>
        <v>0</v>
      </c>
      <c r="CT31" s="11"/>
      <c r="CU31" s="11"/>
      <c r="CV31" s="11"/>
      <c r="CW31" s="11"/>
      <c r="CX31" s="11"/>
      <c r="CY31" s="32">
        <f t="shared" si="29"/>
        <v>0</v>
      </c>
      <c r="CZ31" s="11"/>
      <c r="DA31" s="11"/>
      <c r="DE31" s="1"/>
    </row>
    <row r="32" spans="1:109" ht="12.75">
      <c r="A32" s="23">
        <v>27</v>
      </c>
      <c r="B32" s="10"/>
      <c r="C32" s="11"/>
      <c r="D32" s="11"/>
      <c r="E32" s="11"/>
      <c r="F32" s="30">
        <f t="shared" si="0"/>
        <v>0</v>
      </c>
      <c r="G32" s="11"/>
      <c r="H32" s="11"/>
      <c r="I32" s="11"/>
      <c r="J32" s="32">
        <f t="shared" si="1"/>
        <v>0</v>
      </c>
      <c r="K32" s="11"/>
      <c r="L32" s="11"/>
      <c r="M32" s="32">
        <f t="shared" si="2"/>
        <v>0</v>
      </c>
      <c r="N32" s="43"/>
      <c r="O32" s="43"/>
      <c r="P32" s="43"/>
      <c r="Q32" s="32">
        <f t="shared" si="30"/>
        <v>0</v>
      </c>
      <c r="R32" s="11"/>
      <c r="S32" s="11"/>
      <c r="T32" s="11"/>
      <c r="U32" s="32">
        <f t="shared" si="3"/>
        <v>0</v>
      </c>
      <c r="V32" s="11"/>
      <c r="W32" s="11"/>
      <c r="X32" s="11"/>
      <c r="Y32" s="33">
        <f t="shared" si="4"/>
        <v>0</v>
      </c>
      <c r="Z32" s="11"/>
      <c r="AA32" s="33">
        <f t="shared" si="5"/>
        <v>0</v>
      </c>
      <c r="AB32" s="11"/>
      <c r="AC32" s="33">
        <f t="shared" si="6"/>
        <v>0</v>
      </c>
      <c r="AD32" s="30">
        <f t="shared" si="31"/>
        <v>0</v>
      </c>
      <c r="AE32" s="33">
        <f t="shared" si="32"/>
        <v>0</v>
      </c>
      <c r="AF32" s="11"/>
      <c r="AG32" s="11"/>
      <c r="AH32" s="11"/>
      <c r="AI32" s="11"/>
      <c r="AJ32" s="11"/>
      <c r="AK32" s="32">
        <f t="shared" si="7"/>
        <v>0</v>
      </c>
      <c r="AL32" s="11"/>
      <c r="AM32" s="11"/>
      <c r="AN32" s="11"/>
      <c r="AO32" s="11"/>
      <c r="AP32" s="32">
        <f t="shared" si="8"/>
        <v>0</v>
      </c>
      <c r="AQ32" s="11"/>
      <c r="AR32" s="11"/>
      <c r="AS32" s="11"/>
      <c r="AT32" s="33">
        <f t="shared" si="9"/>
        <v>0</v>
      </c>
      <c r="AU32" s="11"/>
      <c r="AV32" s="33">
        <f t="shared" si="10"/>
        <v>0</v>
      </c>
      <c r="AW32" s="32">
        <f t="shared" si="33"/>
        <v>0</v>
      </c>
      <c r="AX32" s="33">
        <f t="shared" si="11"/>
        <v>0</v>
      </c>
      <c r="AY32" s="11"/>
      <c r="AZ32" s="11"/>
      <c r="BA32" s="11"/>
      <c r="BB32" s="11"/>
      <c r="BC32" s="32">
        <f t="shared" si="12"/>
        <v>0</v>
      </c>
      <c r="BD32" s="11"/>
      <c r="BE32" s="11"/>
      <c r="BF32" s="44">
        <f t="shared" si="34"/>
        <v>0</v>
      </c>
      <c r="BG32" s="32">
        <f t="shared" si="13"/>
        <v>0</v>
      </c>
      <c r="BH32" s="32">
        <f t="shared" si="14"/>
        <v>0</v>
      </c>
      <c r="BI32" s="32">
        <f t="shared" si="35"/>
        <v>0</v>
      </c>
      <c r="BJ32" s="32">
        <f t="shared" si="15"/>
        <v>0</v>
      </c>
      <c r="BK32" s="32">
        <f t="shared" si="16"/>
        <v>0</v>
      </c>
      <c r="BL32" s="32">
        <f t="shared" si="36"/>
        <v>0</v>
      </c>
      <c r="BM32" s="32">
        <f t="shared" si="17"/>
        <v>0</v>
      </c>
      <c r="BN32" s="32">
        <f t="shared" si="18"/>
        <v>0</v>
      </c>
      <c r="BO32" s="30">
        <f t="shared" si="19"/>
        <v>0</v>
      </c>
      <c r="BP32" s="32">
        <f t="shared" si="20"/>
        <v>0</v>
      </c>
      <c r="BQ32" s="32">
        <f t="shared" si="21"/>
        <v>0</v>
      </c>
      <c r="BR32" s="33">
        <f t="shared" si="37"/>
        <v>0</v>
      </c>
      <c r="BS32" s="33">
        <f t="shared" si="38"/>
        <v>0</v>
      </c>
      <c r="BT32" s="32">
        <f t="shared" si="22"/>
        <v>0</v>
      </c>
      <c r="BU32" s="33">
        <f t="shared" si="23"/>
        <v>0</v>
      </c>
      <c r="BV32" s="33">
        <f t="shared" si="24"/>
        <v>0</v>
      </c>
      <c r="BW32" s="33">
        <f t="shared" si="25"/>
        <v>0</v>
      </c>
      <c r="BX32" s="11"/>
      <c r="BY32" s="11"/>
      <c r="BZ32" s="11"/>
      <c r="CA32" s="32">
        <f t="shared" si="26"/>
        <v>0</v>
      </c>
      <c r="CB32" s="11"/>
      <c r="CC32" s="67" t="s">
        <v>7</v>
      </c>
      <c r="CD32" s="11"/>
      <c r="CE32" s="11"/>
      <c r="CF32" s="11"/>
      <c r="CG32" s="64">
        <f t="shared" si="39"/>
        <v>0</v>
      </c>
      <c r="CH32" s="11"/>
      <c r="CI32" s="11"/>
      <c r="CJ32" s="32">
        <f t="shared" si="40"/>
        <v>0</v>
      </c>
      <c r="CK32" s="32">
        <f t="shared" si="41"/>
        <v>0</v>
      </c>
      <c r="CL32" s="32">
        <f t="shared" si="42"/>
        <v>0</v>
      </c>
      <c r="CM32" s="30">
        <f t="shared" si="27"/>
        <v>0</v>
      </c>
      <c r="CN32" s="32">
        <f t="shared" si="43"/>
        <v>0</v>
      </c>
      <c r="CO32" s="32">
        <f t="shared" si="44"/>
        <v>0</v>
      </c>
      <c r="CP32" s="11"/>
      <c r="CQ32" s="11"/>
      <c r="CR32" s="11"/>
      <c r="CS32" s="32">
        <f t="shared" si="28"/>
        <v>0</v>
      </c>
      <c r="CT32" s="11"/>
      <c r="CU32" s="11"/>
      <c r="CV32" s="11"/>
      <c r="CW32" s="11"/>
      <c r="CX32" s="11"/>
      <c r="CY32" s="32">
        <f t="shared" si="29"/>
        <v>0</v>
      </c>
      <c r="CZ32" s="11"/>
      <c r="DA32" s="11"/>
      <c r="DE32" s="1"/>
    </row>
    <row r="33" spans="1:109" ht="12.75">
      <c r="A33" s="23">
        <v>28</v>
      </c>
      <c r="B33" s="10"/>
      <c r="C33" s="11"/>
      <c r="D33" s="11"/>
      <c r="E33" s="11"/>
      <c r="F33" s="30">
        <f t="shared" si="0"/>
        <v>0</v>
      </c>
      <c r="G33" s="11"/>
      <c r="H33" s="11"/>
      <c r="I33" s="11"/>
      <c r="J33" s="32">
        <f t="shared" si="1"/>
        <v>0</v>
      </c>
      <c r="K33" s="11"/>
      <c r="L33" s="11"/>
      <c r="M33" s="32">
        <f t="shared" si="2"/>
        <v>0</v>
      </c>
      <c r="N33" s="43"/>
      <c r="O33" s="43"/>
      <c r="P33" s="43"/>
      <c r="Q33" s="32">
        <f t="shared" si="30"/>
        <v>0</v>
      </c>
      <c r="R33" s="11"/>
      <c r="S33" s="11"/>
      <c r="T33" s="11"/>
      <c r="U33" s="32">
        <f t="shared" si="3"/>
        <v>0</v>
      </c>
      <c r="V33" s="11"/>
      <c r="W33" s="11"/>
      <c r="X33" s="11"/>
      <c r="Y33" s="33">
        <f t="shared" si="4"/>
        <v>0</v>
      </c>
      <c r="Z33" s="11"/>
      <c r="AA33" s="33">
        <f t="shared" si="5"/>
        <v>0</v>
      </c>
      <c r="AB33" s="11"/>
      <c r="AC33" s="33">
        <f t="shared" si="6"/>
        <v>0</v>
      </c>
      <c r="AD33" s="30">
        <f t="shared" si="31"/>
        <v>0</v>
      </c>
      <c r="AE33" s="33">
        <f t="shared" si="32"/>
        <v>0</v>
      </c>
      <c r="AF33" s="11"/>
      <c r="AG33" s="11"/>
      <c r="AH33" s="11"/>
      <c r="AI33" s="11"/>
      <c r="AJ33" s="11"/>
      <c r="AK33" s="32">
        <f t="shared" si="7"/>
        <v>0</v>
      </c>
      <c r="AL33" s="11"/>
      <c r="AM33" s="11"/>
      <c r="AN33" s="11"/>
      <c r="AO33" s="11"/>
      <c r="AP33" s="32">
        <f t="shared" si="8"/>
        <v>0</v>
      </c>
      <c r="AQ33" s="11"/>
      <c r="AR33" s="11"/>
      <c r="AS33" s="11"/>
      <c r="AT33" s="33">
        <f t="shared" si="9"/>
        <v>0</v>
      </c>
      <c r="AU33" s="11"/>
      <c r="AV33" s="33">
        <f t="shared" si="10"/>
        <v>0</v>
      </c>
      <c r="AW33" s="32">
        <f t="shared" si="33"/>
        <v>0</v>
      </c>
      <c r="AX33" s="33">
        <f t="shared" si="11"/>
        <v>0</v>
      </c>
      <c r="AY33" s="11"/>
      <c r="AZ33" s="11"/>
      <c r="BA33" s="11"/>
      <c r="BB33" s="11"/>
      <c r="BC33" s="32">
        <f t="shared" si="12"/>
        <v>0</v>
      </c>
      <c r="BD33" s="11"/>
      <c r="BE33" s="11"/>
      <c r="BF33" s="44">
        <f t="shared" si="34"/>
        <v>0</v>
      </c>
      <c r="BG33" s="32">
        <f t="shared" si="13"/>
        <v>0</v>
      </c>
      <c r="BH33" s="32">
        <f t="shared" si="14"/>
        <v>0</v>
      </c>
      <c r="BI33" s="32">
        <f t="shared" si="35"/>
        <v>0</v>
      </c>
      <c r="BJ33" s="32">
        <f t="shared" si="15"/>
        <v>0</v>
      </c>
      <c r="BK33" s="32">
        <f t="shared" si="16"/>
        <v>0</v>
      </c>
      <c r="BL33" s="32">
        <f t="shared" si="36"/>
        <v>0</v>
      </c>
      <c r="BM33" s="32">
        <f t="shared" si="17"/>
        <v>0</v>
      </c>
      <c r="BN33" s="32">
        <f t="shared" si="18"/>
        <v>0</v>
      </c>
      <c r="BO33" s="30">
        <f t="shared" si="19"/>
        <v>0</v>
      </c>
      <c r="BP33" s="32">
        <f t="shared" si="20"/>
        <v>0</v>
      </c>
      <c r="BQ33" s="32">
        <f t="shared" si="21"/>
        <v>0</v>
      </c>
      <c r="BR33" s="33">
        <f t="shared" si="37"/>
        <v>0</v>
      </c>
      <c r="BS33" s="33">
        <f t="shared" si="38"/>
        <v>0</v>
      </c>
      <c r="BT33" s="32">
        <f t="shared" si="22"/>
        <v>0</v>
      </c>
      <c r="BU33" s="33">
        <f t="shared" si="23"/>
        <v>0</v>
      </c>
      <c r="BV33" s="33">
        <f t="shared" si="24"/>
        <v>0</v>
      </c>
      <c r="BW33" s="33">
        <f t="shared" si="25"/>
        <v>0</v>
      </c>
      <c r="BX33" s="11"/>
      <c r="BY33" s="11"/>
      <c r="BZ33" s="11"/>
      <c r="CA33" s="32">
        <f t="shared" si="26"/>
        <v>0</v>
      </c>
      <c r="CB33" s="11"/>
      <c r="CC33" s="67" t="s">
        <v>7</v>
      </c>
      <c r="CD33" s="11"/>
      <c r="CE33" s="11"/>
      <c r="CF33" s="11"/>
      <c r="CG33" s="64">
        <f t="shared" si="39"/>
        <v>0</v>
      </c>
      <c r="CH33" s="11"/>
      <c r="CI33" s="11"/>
      <c r="CJ33" s="32">
        <f t="shared" si="40"/>
        <v>0</v>
      </c>
      <c r="CK33" s="32">
        <f t="shared" si="41"/>
        <v>0</v>
      </c>
      <c r="CL33" s="32">
        <f t="shared" si="42"/>
        <v>0</v>
      </c>
      <c r="CM33" s="30">
        <f t="shared" si="27"/>
        <v>0</v>
      </c>
      <c r="CN33" s="32">
        <f t="shared" si="43"/>
        <v>0</v>
      </c>
      <c r="CO33" s="32">
        <f t="shared" si="44"/>
        <v>0</v>
      </c>
      <c r="CP33" s="11"/>
      <c r="CQ33" s="11"/>
      <c r="CR33" s="11"/>
      <c r="CS33" s="32">
        <f t="shared" si="28"/>
        <v>0</v>
      </c>
      <c r="CT33" s="11"/>
      <c r="CU33" s="11"/>
      <c r="CV33" s="11"/>
      <c r="CW33" s="11"/>
      <c r="CX33" s="11"/>
      <c r="CY33" s="32">
        <f t="shared" si="29"/>
        <v>0</v>
      </c>
      <c r="CZ33" s="11"/>
      <c r="DA33" s="11"/>
      <c r="DE33" s="1"/>
    </row>
    <row r="34" spans="1:109" ht="12.75">
      <c r="A34" s="22">
        <v>29</v>
      </c>
      <c r="B34" s="10"/>
      <c r="C34" s="11"/>
      <c r="D34" s="11"/>
      <c r="E34" s="11"/>
      <c r="F34" s="30">
        <f t="shared" si="0"/>
        <v>0</v>
      </c>
      <c r="G34" s="11"/>
      <c r="H34" s="11"/>
      <c r="I34" s="11"/>
      <c r="J34" s="32">
        <f t="shared" si="1"/>
        <v>0</v>
      </c>
      <c r="K34" s="11"/>
      <c r="L34" s="11"/>
      <c r="M34" s="32">
        <f t="shared" si="2"/>
        <v>0</v>
      </c>
      <c r="N34" s="43"/>
      <c r="O34" s="43"/>
      <c r="P34" s="43"/>
      <c r="Q34" s="32">
        <f t="shared" si="30"/>
        <v>0</v>
      </c>
      <c r="R34" s="11"/>
      <c r="S34" s="11"/>
      <c r="T34" s="11"/>
      <c r="U34" s="32">
        <f t="shared" si="3"/>
        <v>0</v>
      </c>
      <c r="V34" s="11"/>
      <c r="W34" s="11"/>
      <c r="X34" s="11"/>
      <c r="Y34" s="33">
        <f t="shared" si="4"/>
        <v>0</v>
      </c>
      <c r="Z34" s="11"/>
      <c r="AA34" s="33">
        <f t="shared" si="5"/>
        <v>0</v>
      </c>
      <c r="AB34" s="11"/>
      <c r="AC34" s="33">
        <f t="shared" si="6"/>
        <v>0</v>
      </c>
      <c r="AD34" s="30">
        <f t="shared" si="31"/>
        <v>0</v>
      </c>
      <c r="AE34" s="33">
        <f t="shared" si="32"/>
        <v>0</v>
      </c>
      <c r="AF34" s="11"/>
      <c r="AG34" s="11"/>
      <c r="AH34" s="11"/>
      <c r="AI34" s="11"/>
      <c r="AJ34" s="11"/>
      <c r="AK34" s="32">
        <f t="shared" si="7"/>
        <v>0</v>
      </c>
      <c r="AL34" s="11"/>
      <c r="AM34" s="11"/>
      <c r="AN34" s="11"/>
      <c r="AO34" s="11"/>
      <c r="AP34" s="32">
        <f t="shared" si="8"/>
        <v>0</v>
      </c>
      <c r="AQ34" s="11"/>
      <c r="AR34" s="11"/>
      <c r="AS34" s="11"/>
      <c r="AT34" s="33">
        <f t="shared" si="9"/>
        <v>0</v>
      </c>
      <c r="AU34" s="11"/>
      <c r="AV34" s="33">
        <f t="shared" si="10"/>
        <v>0</v>
      </c>
      <c r="AW34" s="32">
        <f t="shared" si="33"/>
        <v>0</v>
      </c>
      <c r="AX34" s="33">
        <f t="shared" si="11"/>
        <v>0</v>
      </c>
      <c r="AY34" s="11"/>
      <c r="AZ34" s="11"/>
      <c r="BA34" s="11"/>
      <c r="BB34" s="11"/>
      <c r="BC34" s="32">
        <f t="shared" si="12"/>
        <v>0</v>
      </c>
      <c r="BD34" s="11"/>
      <c r="BE34" s="11"/>
      <c r="BF34" s="44">
        <f t="shared" si="34"/>
        <v>0</v>
      </c>
      <c r="BG34" s="32">
        <f t="shared" si="13"/>
        <v>0</v>
      </c>
      <c r="BH34" s="32">
        <f t="shared" si="14"/>
        <v>0</v>
      </c>
      <c r="BI34" s="32">
        <f t="shared" si="35"/>
        <v>0</v>
      </c>
      <c r="BJ34" s="32">
        <f t="shared" si="15"/>
        <v>0</v>
      </c>
      <c r="BK34" s="32">
        <f t="shared" si="16"/>
        <v>0</v>
      </c>
      <c r="BL34" s="32">
        <f t="shared" si="36"/>
        <v>0</v>
      </c>
      <c r="BM34" s="32">
        <f t="shared" si="17"/>
        <v>0</v>
      </c>
      <c r="BN34" s="32">
        <f t="shared" si="18"/>
        <v>0</v>
      </c>
      <c r="BO34" s="30">
        <f t="shared" si="19"/>
        <v>0</v>
      </c>
      <c r="BP34" s="32">
        <f t="shared" si="20"/>
        <v>0</v>
      </c>
      <c r="BQ34" s="32">
        <f t="shared" si="21"/>
        <v>0</v>
      </c>
      <c r="BR34" s="33">
        <f t="shared" si="37"/>
        <v>0</v>
      </c>
      <c r="BS34" s="33">
        <f t="shared" si="38"/>
        <v>0</v>
      </c>
      <c r="BT34" s="32">
        <f t="shared" si="22"/>
        <v>0</v>
      </c>
      <c r="BU34" s="33">
        <f t="shared" si="23"/>
        <v>0</v>
      </c>
      <c r="BV34" s="33">
        <f t="shared" si="24"/>
        <v>0</v>
      </c>
      <c r="BW34" s="33">
        <f t="shared" si="25"/>
        <v>0</v>
      </c>
      <c r="BX34" s="11"/>
      <c r="BY34" s="11"/>
      <c r="BZ34" s="11"/>
      <c r="CA34" s="32">
        <f t="shared" si="26"/>
        <v>0</v>
      </c>
      <c r="CB34" s="11"/>
      <c r="CC34" s="67" t="s">
        <v>7</v>
      </c>
      <c r="CD34" s="11"/>
      <c r="CE34" s="11"/>
      <c r="CF34" s="11"/>
      <c r="CG34" s="64">
        <f t="shared" si="39"/>
        <v>0</v>
      </c>
      <c r="CH34" s="11"/>
      <c r="CI34" s="11"/>
      <c r="CJ34" s="32">
        <f t="shared" si="40"/>
        <v>0</v>
      </c>
      <c r="CK34" s="32">
        <f t="shared" si="41"/>
        <v>0</v>
      </c>
      <c r="CL34" s="32">
        <f t="shared" si="42"/>
        <v>0</v>
      </c>
      <c r="CM34" s="30">
        <f t="shared" si="27"/>
        <v>0</v>
      </c>
      <c r="CN34" s="32">
        <f t="shared" si="43"/>
        <v>0</v>
      </c>
      <c r="CO34" s="32">
        <f t="shared" si="44"/>
        <v>0</v>
      </c>
      <c r="CP34" s="11"/>
      <c r="CQ34" s="11"/>
      <c r="CR34" s="11"/>
      <c r="CS34" s="32">
        <f t="shared" si="28"/>
        <v>0</v>
      </c>
      <c r="CT34" s="11"/>
      <c r="CU34" s="11"/>
      <c r="CV34" s="11"/>
      <c r="CW34" s="11"/>
      <c r="CX34" s="11"/>
      <c r="CY34" s="32">
        <f t="shared" si="29"/>
        <v>0</v>
      </c>
      <c r="CZ34" s="11"/>
      <c r="DA34" s="11"/>
      <c r="DE34" s="1"/>
    </row>
    <row r="35" spans="1:109" ht="12.75">
      <c r="A35" s="23">
        <v>30</v>
      </c>
      <c r="B35" s="10"/>
      <c r="C35" s="11"/>
      <c r="D35" s="11"/>
      <c r="E35" s="11"/>
      <c r="F35" s="30">
        <f t="shared" si="0"/>
        <v>0</v>
      </c>
      <c r="G35" s="11"/>
      <c r="H35" s="11"/>
      <c r="I35" s="11"/>
      <c r="J35" s="32">
        <f t="shared" si="1"/>
        <v>0</v>
      </c>
      <c r="K35" s="11"/>
      <c r="L35" s="11"/>
      <c r="M35" s="32">
        <f t="shared" si="2"/>
        <v>0</v>
      </c>
      <c r="N35" s="43"/>
      <c r="O35" s="43"/>
      <c r="P35" s="43"/>
      <c r="Q35" s="32">
        <f t="shared" si="30"/>
        <v>0</v>
      </c>
      <c r="R35" s="11"/>
      <c r="S35" s="11"/>
      <c r="T35" s="11"/>
      <c r="U35" s="32">
        <f t="shared" si="3"/>
        <v>0</v>
      </c>
      <c r="V35" s="11"/>
      <c r="W35" s="11"/>
      <c r="X35" s="11"/>
      <c r="Y35" s="33">
        <f t="shared" si="4"/>
        <v>0</v>
      </c>
      <c r="Z35" s="11"/>
      <c r="AA35" s="33">
        <f t="shared" si="5"/>
        <v>0</v>
      </c>
      <c r="AB35" s="11"/>
      <c r="AC35" s="33">
        <f t="shared" si="6"/>
        <v>0</v>
      </c>
      <c r="AD35" s="30">
        <f t="shared" si="31"/>
        <v>0</v>
      </c>
      <c r="AE35" s="33">
        <f t="shared" si="32"/>
        <v>0</v>
      </c>
      <c r="AF35" s="11"/>
      <c r="AG35" s="11"/>
      <c r="AH35" s="11"/>
      <c r="AI35" s="11"/>
      <c r="AJ35" s="11"/>
      <c r="AK35" s="32">
        <f t="shared" si="7"/>
        <v>0</v>
      </c>
      <c r="AL35" s="11"/>
      <c r="AM35" s="11"/>
      <c r="AN35" s="11"/>
      <c r="AO35" s="11"/>
      <c r="AP35" s="32">
        <f t="shared" si="8"/>
        <v>0</v>
      </c>
      <c r="AQ35" s="11"/>
      <c r="AR35" s="11"/>
      <c r="AS35" s="11"/>
      <c r="AT35" s="33">
        <f t="shared" si="9"/>
        <v>0</v>
      </c>
      <c r="AU35" s="11"/>
      <c r="AV35" s="33">
        <f t="shared" si="10"/>
        <v>0</v>
      </c>
      <c r="AW35" s="32">
        <f t="shared" si="33"/>
        <v>0</v>
      </c>
      <c r="AX35" s="33">
        <f t="shared" si="11"/>
        <v>0</v>
      </c>
      <c r="AY35" s="11"/>
      <c r="AZ35" s="11"/>
      <c r="BA35" s="11"/>
      <c r="BB35" s="11"/>
      <c r="BC35" s="32">
        <f t="shared" si="12"/>
        <v>0</v>
      </c>
      <c r="BD35" s="11"/>
      <c r="BE35" s="11"/>
      <c r="BF35" s="44">
        <f t="shared" si="34"/>
        <v>0</v>
      </c>
      <c r="BG35" s="32">
        <f t="shared" si="13"/>
        <v>0</v>
      </c>
      <c r="BH35" s="32">
        <f t="shared" si="14"/>
        <v>0</v>
      </c>
      <c r="BI35" s="32">
        <f t="shared" si="35"/>
        <v>0</v>
      </c>
      <c r="BJ35" s="32">
        <f t="shared" si="15"/>
        <v>0</v>
      </c>
      <c r="BK35" s="32">
        <f t="shared" si="16"/>
        <v>0</v>
      </c>
      <c r="BL35" s="32">
        <f t="shared" si="36"/>
        <v>0</v>
      </c>
      <c r="BM35" s="32">
        <f t="shared" si="17"/>
        <v>0</v>
      </c>
      <c r="BN35" s="32">
        <f t="shared" si="18"/>
        <v>0</v>
      </c>
      <c r="BO35" s="30">
        <f t="shared" si="19"/>
        <v>0</v>
      </c>
      <c r="BP35" s="32">
        <f t="shared" si="20"/>
        <v>0</v>
      </c>
      <c r="BQ35" s="32">
        <f t="shared" si="21"/>
        <v>0</v>
      </c>
      <c r="BR35" s="33">
        <f t="shared" si="37"/>
        <v>0</v>
      </c>
      <c r="BS35" s="33">
        <f t="shared" si="38"/>
        <v>0</v>
      </c>
      <c r="BT35" s="32">
        <f t="shared" si="22"/>
        <v>0</v>
      </c>
      <c r="BU35" s="33">
        <f t="shared" si="23"/>
        <v>0</v>
      </c>
      <c r="BV35" s="33">
        <f t="shared" si="24"/>
        <v>0</v>
      </c>
      <c r="BW35" s="33">
        <f t="shared" si="25"/>
        <v>0</v>
      </c>
      <c r="BX35" s="11"/>
      <c r="BY35" s="11"/>
      <c r="BZ35" s="11"/>
      <c r="CA35" s="32">
        <f t="shared" si="26"/>
        <v>0</v>
      </c>
      <c r="CB35" s="11"/>
      <c r="CC35" s="67" t="s">
        <v>7</v>
      </c>
      <c r="CD35" s="11"/>
      <c r="CE35" s="11"/>
      <c r="CF35" s="11"/>
      <c r="CG35" s="64">
        <f t="shared" si="39"/>
        <v>0</v>
      </c>
      <c r="CH35" s="11"/>
      <c r="CI35" s="11"/>
      <c r="CJ35" s="32">
        <f t="shared" si="40"/>
        <v>0</v>
      </c>
      <c r="CK35" s="32">
        <f t="shared" si="41"/>
        <v>0</v>
      </c>
      <c r="CL35" s="32">
        <f t="shared" si="42"/>
        <v>0</v>
      </c>
      <c r="CM35" s="30">
        <f t="shared" si="27"/>
        <v>0</v>
      </c>
      <c r="CN35" s="32">
        <f t="shared" si="43"/>
        <v>0</v>
      </c>
      <c r="CO35" s="32">
        <f t="shared" si="44"/>
        <v>0</v>
      </c>
      <c r="CP35" s="11"/>
      <c r="CQ35" s="11"/>
      <c r="CR35" s="11"/>
      <c r="CS35" s="32">
        <f t="shared" si="28"/>
        <v>0</v>
      </c>
      <c r="CT35" s="11"/>
      <c r="CU35" s="11"/>
      <c r="CV35" s="11"/>
      <c r="CW35" s="11"/>
      <c r="CX35" s="11"/>
      <c r="CY35" s="32">
        <f t="shared" si="29"/>
        <v>0</v>
      </c>
      <c r="CZ35" s="11"/>
      <c r="DA35" s="11"/>
      <c r="DE35" s="1"/>
    </row>
    <row r="36" spans="1:109" ht="12.75">
      <c r="A36" s="23">
        <v>31</v>
      </c>
      <c r="B36" s="10"/>
      <c r="C36" s="11"/>
      <c r="D36" s="11"/>
      <c r="E36" s="11"/>
      <c r="F36" s="30">
        <f t="shared" si="0"/>
        <v>0</v>
      </c>
      <c r="G36" s="11"/>
      <c r="H36" s="11"/>
      <c r="I36" s="11"/>
      <c r="J36" s="32">
        <f t="shared" si="1"/>
        <v>0</v>
      </c>
      <c r="K36" s="11"/>
      <c r="L36" s="11"/>
      <c r="M36" s="32">
        <f t="shared" si="2"/>
        <v>0</v>
      </c>
      <c r="N36" s="43"/>
      <c r="O36" s="43"/>
      <c r="P36" s="43"/>
      <c r="Q36" s="32">
        <f t="shared" si="30"/>
        <v>0</v>
      </c>
      <c r="R36" s="11"/>
      <c r="S36" s="11"/>
      <c r="T36" s="11"/>
      <c r="U36" s="32">
        <f t="shared" si="3"/>
        <v>0</v>
      </c>
      <c r="V36" s="11"/>
      <c r="W36" s="11"/>
      <c r="X36" s="11"/>
      <c r="Y36" s="33">
        <f t="shared" si="4"/>
        <v>0</v>
      </c>
      <c r="Z36" s="11"/>
      <c r="AA36" s="33">
        <f t="shared" si="5"/>
        <v>0</v>
      </c>
      <c r="AB36" s="11"/>
      <c r="AC36" s="33">
        <f t="shared" si="6"/>
        <v>0</v>
      </c>
      <c r="AD36" s="30">
        <f t="shared" si="31"/>
        <v>0</v>
      </c>
      <c r="AE36" s="33">
        <f t="shared" si="32"/>
        <v>0</v>
      </c>
      <c r="AF36" s="11"/>
      <c r="AG36" s="11"/>
      <c r="AH36" s="11"/>
      <c r="AI36" s="11"/>
      <c r="AJ36" s="11"/>
      <c r="AK36" s="32">
        <f t="shared" si="7"/>
        <v>0</v>
      </c>
      <c r="AL36" s="11"/>
      <c r="AM36" s="11"/>
      <c r="AN36" s="11"/>
      <c r="AO36" s="11"/>
      <c r="AP36" s="32">
        <f t="shared" si="8"/>
        <v>0</v>
      </c>
      <c r="AQ36" s="11"/>
      <c r="AR36" s="11"/>
      <c r="AS36" s="11"/>
      <c r="AT36" s="33">
        <f t="shared" si="9"/>
        <v>0</v>
      </c>
      <c r="AU36" s="11"/>
      <c r="AV36" s="33">
        <f t="shared" si="10"/>
        <v>0</v>
      </c>
      <c r="AW36" s="32">
        <f t="shared" si="33"/>
        <v>0</v>
      </c>
      <c r="AX36" s="33">
        <f t="shared" si="11"/>
        <v>0</v>
      </c>
      <c r="AY36" s="11"/>
      <c r="AZ36" s="11"/>
      <c r="BA36" s="11"/>
      <c r="BB36" s="11"/>
      <c r="BC36" s="32">
        <f t="shared" si="12"/>
        <v>0</v>
      </c>
      <c r="BD36" s="11"/>
      <c r="BE36" s="11"/>
      <c r="BF36" s="44">
        <f t="shared" si="34"/>
        <v>0</v>
      </c>
      <c r="BG36" s="32">
        <f t="shared" si="13"/>
        <v>0</v>
      </c>
      <c r="BH36" s="32">
        <f t="shared" si="14"/>
        <v>0</v>
      </c>
      <c r="BI36" s="32">
        <f t="shared" si="35"/>
        <v>0</v>
      </c>
      <c r="BJ36" s="32">
        <f t="shared" si="15"/>
        <v>0</v>
      </c>
      <c r="BK36" s="32">
        <f t="shared" si="16"/>
        <v>0</v>
      </c>
      <c r="BL36" s="32">
        <f t="shared" si="36"/>
        <v>0</v>
      </c>
      <c r="BM36" s="32">
        <f t="shared" si="17"/>
        <v>0</v>
      </c>
      <c r="BN36" s="32">
        <f t="shared" si="18"/>
        <v>0</v>
      </c>
      <c r="BO36" s="30">
        <f t="shared" si="19"/>
        <v>0</v>
      </c>
      <c r="BP36" s="32">
        <f t="shared" si="20"/>
        <v>0</v>
      </c>
      <c r="BQ36" s="32">
        <f t="shared" si="21"/>
        <v>0</v>
      </c>
      <c r="BR36" s="33">
        <f t="shared" si="37"/>
        <v>0</v>
      </c>
      <c r="BS36" s="33">
        <f t="shared" si="38"/>
        <v>0</v>
      </c>
      <c r="BT36" s="32">
        <f t="shared" si="22"/>
        <v>0</v>
      </c>
      <c r="BU36" s="33">
        <f t="shared" si="23"/>
        <v>0</v>
      </c>
      <c r="BV36" s="33">
        <f t="shared" si="24"/>
        <v>0</v>
      </c>
      <c r="BW36" s="33">
        <f t="shared" si="25"/>
        <v>0</v>
      </c>
      <c r="BX36" s="11"/>
      <c r="BY36" s="11"/>
      <c r="BZ36" s="11"/>
      <c r="CA36" s="32">
        <f t="shared" si="26"/>
        <v>0</v>
      </c>
      <c r="CB36" s="11"/>
      <c r="CC36" s="67" t="s">
        <v>7</v>
      </c>
      <c r="CD36" s="11"/>
      <c r="CE36" s="11"/>
      <c r="CF36" s="11"/>
      <c r="CG36" s="64">
        <f t="shared" si="39"/>
        <v>0</v>
      </c>
      <c r="CH36" s="11"/>
      <c r="CI36" s="11"/>
      <c r="CJ36" s="32">
        <f t="shared" si="40"/>
        <v>0</v>
      </c>
      <c r="CK36" s="32">
        <f t="shared" si="41"/>
        <v>0</v>
      </c>
      <c r="CL36" s="32">
        <f t="shared" si="42"/>
        <v>0</v>
      </c>
      <c r="CM36" s="30">
        <f t="shared" si="27"/>
        <v>0</v>
      </c>
      <c r="CN36" s="32">
        <f t="shared" si="43"/>
        <v>0</v>
      </c>
      <c r="CO36" s="32">
        <f t="shared" si="44"/>
        <v>0</v>
      </c>
      <c r="CP36" s="11"/>
      <c r="CQ36" s="11"/>
      <c r="CR36" s="11"/>
      <c r="CS36" s="32">
        <f t="shared" si="28"/>
        <v>0</v>
      </c>
      <c r="CT36" s="11"/>
      <c r="CU36" s="11"/>
      <c r="CV36" s="11"/>
      <c r="CW36" s="11"/>
      <c r="CX36" s="11"/>
      <c r="CY36" s="32">
        <f t="shared" si="29"/>
        <v>0</v>
      </c>
      <c r="CZ36" s="11"/>
      <c r="DA36" s="11"/>
      <c r="DE36" s="1"/>
    </row>
    <row r="37" spans="1:109" ht="12.75">
      <c r="A37" s="22">
        <v>32</v>
      </c>
      <c r="B37" s="10"/>
      <c r="C37" s="11"/>
      <c r="D37" s="11"/>
      <c r="E37" s="11"/>
      <c r="F37" s="30">
        <f t="shared" si="0"/>
        <v>0</v>
      </c>
      <c r="G37" s="11"/>
      <c r="H37" s="11"/>
      <c r="I37" s="11"/>
      <c r="J37" s="32">
        <f t="shared" si="1"/>
        <v>0</v>
      </c>
      <c r="K37" s="11"/>
      <c r="L37" s="11"/>
      <c r="M37" s="32">
        <f t="shared" si="2"/>
        <v>0</v>
      </c>
      <c r="N37" s="43"/>
      <c r="O37" s="43"/>
      <c r="P37" s="43"/>
      <c r="Q37" s="32">
        <f t="shared" si="30"/>
        <v>0</v>
      </c>
      <c r="R37" s="11"/>
      <c r="S37" s="11"/>
      <c r="T37" s="11"/>
      <c r="U37" s="32">
        <f t="shared" si="3"/>
        <v>0</v>
      </c>
      <c r="V37" s="11"/>
      <c r="W37" s="11"/>
      <c r="X37" s="11"/>
      <c r="Y37" s="33">
        <f t="shared" si="4"/>
        <v>0</v>
      </c>
      <c r="Z37" s="11"/>
      <c r="AA37" s="33">
        <f t="shared" si="5"/>
        <v>0</v>
      </c>
      <c r="AB37" s="11"/>
      <c r="AC37" s="33">
        <f t="shared" si="6"/>
        <v>0</v>
      </c>
      <c r="AD37" s="30">
        <f t="shared" si="31"/>
        <v>0</v>
      </c>
      <c r="AE37" s="33">
        <f t="shared" si="32"/>
        <v>0</v>
      </c>
      <c r="AF37" s="11"/>
      <c r="AG37" s="11"/>
      <c r="AH37" s="11"/>
      <c r="AI37" s="11"/>
      <c r="AJ37" s="11"/>
      <c r="AK37" s="32">
        <f t="shared" si="7"/>
        <v>0</v>
      </c>
      <c r="AL37" s="11"/>
      <c r="AM37" s="11"/>
      <c r="AN37" s="11"/>
      <c r="AO37" s="11"/>
      <c r="AP37" s="32">
        <f t="shared" si="8"/>
        <v>0</v>
      </c>
      <c r="AQ37" s="11"/>
      <c r="AR37" s="11"/>
      <c r="AS37" s="11"/>
      <c r="AT37" s="33">
        <f t="shared" si="9"/>
        <v>0</v>
      </c>
      <c r="AU37" s="11"/>
      <c r="AV37" s="33">
        <f t="shared" si="10"/>
        <v>0</v>
      </c>
      <c r="AW37" s="32">
        <f t="shared" si="33"/>
        <v>0</v>
      </c>
      <c r="AX37" s="33">
        <f t="shared" si="11"/>
        <v>0</v>
      </c>
      <c r="AY37" s="11"/>
      <c r="AZ37" s="11"/>
      <c r="BA37" s="11"/>
      <c r="BB37" s="11"/>
      <c r="BC37" s="32">
        <f t="shared" si="12"/>
        <v>0</v>
      </c>
      <c r="BD37" s="11"/>
      <c r="BE37" s="11"/>
      <c r="BF37" s="44">
        <f t="shared" si="34"/>
        <v>0</v>
      </c>
      <c r="BG37" s="32">
        <f t="shared" si="13"/>
        <v>0</v>
      </c>
      <c r="BH37" s="32">
        <f t="shared" si="14"/>
        <v>0</v>
      </c>
      <c r="BI37" s="32">
        <f t="shared" si="35"/>
        <v>0</v>
      </c>
      <c r="BJ37" s="32">
        <f t="shared" si="15"/>
        <v>0</v>
      </c>
      <c r="BK37" s="32">
        <f t="shared" si="16"/>
        <v>0</v>
      </c>
      <c r="BL37" s="32">
        <f t="shared" si="36"/>
        <v>0</v>
      </c>
      <c r="BM37" s="32">
        <f t="shared" si="17"/>
        <v>0</v>
      </c>
      <c r="BN37" s="32">
        <f t="shared" si="18"/>
        <v>0</v>
      </c>
      <c r="BO37" s="30">
        <f t="shared" si="19"/>
        <v>0</v>
      </c>
      <c r="BP37" s="32">
        <f t="shared" si="20"/>
        <v>0</v>
      </c>
      <c r="BQ37" s="32">
        <f t="shared" si="21"/>
        <v>0</v>
      </c>
      <c r="BR37" s="33">
        <f t="shared" si="37"/>
        <v>0</v>
      </c>
      <c r="BS37" s="33">
        <f t="shared" si="38"/>
        <v>0</v>
      </c>
      <c r="BT37" s="32">
        <f t="shared" si="22"/>
        <v>0</v>
      </c>
      <c r="BU37" s="33">
        <f t="shared" si="23"/>
        <v>0</v>
      </c>
      <c r="BV37" s="33">
        <f t="shared" si="24"/>
        <v>0</v>
      </c>
      <c r="BW37" s="33">
        <f t="shared" si="25"/>
        <v>0</v>
      </c>
      <c r="BX37" s="11"/>
      <c r="BY37" s="11"/>
      <c r="BZ37" s="11"/>
      <c r="CA37" s="32">
        <f t="shared" si="26"/>
        <v>0</v>
      </c>
      <c r="CB37" s="11"/>
      <c r="CC37" s="67" t="s">
        <v>7</v>
      </c>
      <c r="CD37" s="11"/>
      <c r="CE37" s="11"/>
      <c r="CF37" s="11"/>
      <c r="CG37" s="64">
        <f t="shared" si="39"/>
        <v>0</v>
      </c>
      <c r="CH37" s="11"/>
      <c r="CI37" s="11"/>
      <c r="CJ37" s="32">
        <f t="shared" si="40"/>
        <v>0</v>
      </c>
      <c r="CK37" s="32">
        <f t="shared" si="41"/>
        <v>0</v>
      </c>
      <c r="CL37" s="32">
        <f t="shared" si="42"/>
        <v>0</v>
      </c>
      <c r="CM37" s="30">
        <f t="shared" si="27"/>
        <v>0</v>
      </c>
      <c r="CN37" s="32">
        <f t="shared" si="43"/>
        <v>0</v>
      </c>
      <c r="CO37" s="32">
        <f t="shared" si="44"/>
        <v>0</v>
      </c>
      <c r="CP37" s="11"/>
      <c r="CQ37" s="11"/>
      <c r="CR37" s="11"/>
      <c r="CS37" s="32">
        <f t="shared" si="28"/>
        <v>0</v>
      </c>
      <c r="CT37" s="11"/>
      <c r="CU37" s="11"/>
      <c r="CV37" s="11"/>
      <c r="CW37" s="11"/>
      <c r="CX37" s="11"/>
      <c r="CY37" s="32">
        <f t="shared" si="29"/>
        <v>0</v>
      </c>
      <c r="CZ37" s="11"/>
      <c r="DA37" s="11"/>
      <c r="DE37" s="1"/>
    </row>
    <row r="38" spans="1:109" ht="12.75">
      <c r="A38" s="23">
        <v>33</v>
      </c>
      <c r="B38" s="10"/>
      <c r="C38" s="11"/>
      <c r="D38" s="11"/>
      <c r="E38" s="11"/>
      <c r="F38" s="30">
        <f t="shared" si="0"/>
        <v>0</v>
      </c>
      <c r="G38" s="11"/>
      <c r="H38" s="11"/>
      <c r="I38" s="11"/>
      <c r="J38" s="32">
        <f t="shared" si="1"/>
        <v>0</v>
      </c>
      <c r="K38" s="11"/>
      <c r="L38" s="11"/>
      <c r="M38" s="32">
        <f aca="true" t="shared" si="45" ref="M38:M69">SUM(K38:L38)</f>
        <v>0</v>
      </c>
      <c r="N38" s="43"/>
      <c r="O38" s="43"/>
      <c r="P38" s="43"/>
      <c r="Q38" s="32">
        <f t="shared" si="30"/>
        <v>0</v>
      </c>
      <c r="R38" s="11"/>
      <c r="S38" s="11"/>
      <c r="T38" s="11"/>
      <c r="U38" s="32">
        <f t="shared" si="3"/>
        <v>0</v>
      </c>
      <c r="V38" s="11"/>
      <c r="W38" s="11"/>
      <c r="X38" s="11"/>
      <c r="Y38" s="33">
        <f t="shared" si="4"/>
        <v>0</v>
      </c>
      <c r="Z38" s="11"/>
      <c r="AA38" s="33">
        <f t="shared" si="5"/>
        <v>0</v>
      </c>
      <c r="AB38" s="11"/>
      <c r="AC38" s="33">
        <f aca="true" t="shared" si="46" ref="AC38:AC69">IF(T38=0,0,AB38/T38%)</f>
        <v>0</v>
      </c>
      <c r="AD38" s="30">
        <f t="shared" si="31"/>
        <v>0</v>
      </c>
      <c r="AE38" s="33">
        <f t="shared" si="32"/>
        <v>0</v>
      </c>
      <c r="AF38" s="11"/>
      <c r="AG38" s="11"/>
      <c r="AH38" s="11"/>
      <c r="AI38" s="11"/>
      <c r="AJ38" s="11"/>
      <c r="AK38" s="32">
        <f t="shared" si="7"/>
        <v>0</v>
      </c>
      <c r="AL38" s="11"/>
      <c r="AM38" s="11"/>
      <c r="AN38" s="11"/>
      <c r="AO38" s="11"/>
      <c r="AP38" s="32">
        <f aca="true" t="shared" si="47" ref="AP38:AP69">SUM(AN38:AO38)</f>
        <v>0</v>
      </c>
      <c r="AQ38" s="11"/>
      <c r="AR38" s="11"/>
      <c r="AS38" s="11"/>
      <c r="AT38" s="33">
        <f aca="true" t="shared" si="48" ref="AT38:AT69">IF(AN38=0,0,AS38/AN38%)</f>
        <v>0</v>
      </c>
      <c r="AU38" s="11"/>
      <c r="AV38" s="33">
        <f aca="true" t="shared" si="49" ref="AV38:AV69">IF(AO38=0,0,AU38/AO38%)</f>
        <v>0</v>
      </c>
      <c r="AW38" s="32">
        <f t="shared" si="33"/>
        <v>0</v>
      </c>
      <c r="AX38" s="33">
        <f aca="true" t="shared" si="50" ref="AX38:AX69">IF(AP38=0,0,AW38/AP38%)</f>
        <v>0</v>
      </c>
      <c r="AY38" s="11"/>
      <c r="AZ38" s="11"/>
      <c r="BA38" s="11"/>
      <c r="BB38" s="11"/>
      <c r="BC38" s="32">
        <f aca="true" t="shared" si="51" ref="BC38:BC69">SUM(BA38:BB38)</f>
        <v>0</v>
      </c>
      <c r="BD38" s="11"/>
      <c r="BE38" s="11"/>
      <c r="BF38" s="44">
        <f t="shared" si="34"/>
        <v>0</v>
      </c>
      <c r="BG38" s="32">
        <f aca="true" t="shared" si="52" ref="BG38:BG69">S38+AN38</f>
        <v>0</v>
      </c>
      <c r="BH38" s="32">
        <f aca="true" t="shared" si="53" ref="BH38:BH69">T38+AO38</f>
        <v>0</v>
      </c>
      <c r="BI38" s="32">
        <f t="shared" si="35"/>
        <v>0</v>
      </c>
      <c r="BJ38" s="32">
        <f aca="true" t="shared" si="54" ref="BJ38:BJ69">V38+AQ38</f>
        <v>0</v>
      </c>
      <c r="BK38" s="32">
        <f aca="true" t="shared" si="55" ref="BK38:BK69">W38+AR38</f>
        <v>0</v>
      </c>
      <c r="BL38" s="32">
        <f t="shared" si="36"/>
        <v>0</v>
      </c>
      <c r="BM38" s="32">
        <f aca="true" t="shared" si="56" ref="BM38:BM69">Z38+AS38</f>
        <v>0</v>
      </c>
      <c r="BN38" s="32">
        <f aca="true" t="shared" si="57" ref="BN38:BN69">AB38+AU38</f>
        <v>0</v>
      </c>
      <c r="BO38" s="30">
        <f t="shared" si="19"/>
        <v>0</v>
      </c>
      <c r="BP38" s="32">
        <f aca="true" t="shared" si="58" ref="BP38:BP69">AF38+AY38</f>
        <v>0</v>
      </c>
      <c r="BQ38" s="32">
        <f aca="true" t="shared" si="59" ref="BQ38:BQ69">AG38+AZ38</f>
        <v>0</v>
      </c>
      <c r="BR38" s="33">
        <f t="shared" si="37"/>
        <v>0</v>
      </c>
      <c r="BS38" s="33">
        <f t="shared" si="38"/>
        <v>0</v>
      </c>
      <c r="BT38" s="32">
        <f t="shared" si="22"/>
        <v>0</v>
      </c>
      <c r="BU38" s="33">
        <f t="shared" si="23"/>
        <v>0</v>
      </c>
      <c r="BV38" s="33">
        <f t="shared" si="24"/>
        <v>0</v>
      </c>
      <c r="BW38" s="33">
        <f t="shared" si="25"/>
        <v>0</v>
      </c>
      <c r="BX38" s="11"/>
      <c r="BY38" s="11"/>
      <c r="BZ38" s="11"/>
      <c r="CA38" s="32">
        <f t="shared" si="26"/>
        <v>0</v>
      </c>
      <c r="CB38" s="11"/>
      <c r="CC38" s="67" t="s">
        <v>7</v>
      </c>
      <c r="CD38" s="11"/>
      <c r="CE38" s="11"/>
      <c r="CF38" s="11"/>
      <c r="CG38" s="64">
        <f t="shared" si="39"/>
        <v>0</v>
      </c>
      <c r="CH38" s="11"/>
      <c r="CI38" s="11"/>
      <c r="CJ38" s="32">
        <f t="shared" si="40"/>
        <v>0</v>
      </c>
      <c r="CK38" s="32">
        <f t="shared" si="41"/>
        <v>0</v>
      </c>
      <c r="CL38" s="32">
        <f t="shared" si="42"/>
        <v>0</v>
      </c>
      <c r="CM38" s="30">
        <f t="shared" si="27"/>
        <v>0</v>
      </c>
      <c r="CN38" s="32">
        <f t="shared" si="43"/>
        <v>0</v>
      </c>
      <c r="CO38" s="32">
        <f t="shared" si="44"/>
        <v>0</v>
      </c>
      <c r="CP38" s="11"/>
      <c r="CQ38" s="11"/>
      <c r="CR38" s="11"/>
      <c r="CS38" s="32">
        <f aca="true" t="shared" si="60" ref="CS38:CS69">SUM(CP38:CR38)</f>
        <v>0</v>
      </c>
      <c r="CT38" s="11"/>
      <c r="CU38" s="11"/>
      <c r="CV38" s="11"/>
      <c r="CW38" s="11"/>
      <c r="CX38" s="11"/>
      <c r="CY38" s="32">
        <f aca="true" t="shared" si="61" ref="CY38:CY69">SUM(CV38:CX38)</f>
        <v>0</v>
      </c>
      <c r="CZ38" s="11"/>
      <c r="DA38" s="11"/>
      <c r="DE38" s="1"/>
    </row>
    <row r="39" spans="1:109" ht="12.75">
      <c r="A39" s="23">
        <v>34</v>
      </c>
      <c r="B39" s="10"/>
      <c r="C39" s="11"/>
      <c r="D39" s="11"/>
      <c r="E39" s="11"/>
      <c r="F39" s="30">
        <f t="shared" si="0"/>
        <v>0</v>
      </c>
      <c r="G39" s="11"/>
      <c r="H39" s="11"/>
      <c r="I39" s="11"/>
      <c r="J39" s="32">
        <f t="shared" si="1"/>
        <v>0</v>
      </c>
      <c r="K39" s="11"/>
      <c r="L39" s="11"/>
      <c r="M39" s="32">
        <f t="shared" si="45"/>
        <v>0</v>
      </c>
      <c r="N39" s="43"/>
      <c r="O39" s="43"/>
      <c r="P39" s="43"/>
      <c r="Q39" s="32">
        <f t="shared" si="30"/>
        <v>0</v>
      </c>
      <c r="R39" s="11"/>
      <c r="S39" s="11"/>
      <c r="T39" s="11"/>
      <c r="U39" s="32">
        <f t="shared" si="3"/>
        <v>0</v>
      </c>
      <c r="V39" s="11"/>
      <c r="W39" s="11"/>
      <c r="X39" s="11"/>
      <c r="Y39" s="33">
        <f t="shared" si="4"/>
        <v>0</v>
      </c>
      <c r="Z39" s="11"/>
      <c r="AA39" s="33">
        <f t="shared" si="5"/>
        <v>0</v>
      </c>
      <c r="AB39" s="11"/>
      <c r="AC39" s="33">
        <f t="shared" si="46"/>
        <v>0</v>
      </c>
      <c r="AD39" s="30">
        <f t="shared" si="31"/>
        <v>0</v>
      </c>
      <c r="AE39" s="33">
        <f t="shared" si="32"/>
        <v>0</v>
      </c>
      <c r="AF39" s="11"/>
      <c r="AG39" s="11"/>
      <c r="AH39" s="11"/>
      <c r="AI39" s="11"/>
      <c r="AJ39" s="11"/>
      <c r="AK39" s="32">
        <f t="shared" si="7"/>
        <v>0</v>
      </c>
      <c r="AL39" s="11"/>
      <c r="AM39" s="11"/>
      <c r="AN39" s="11"/>
      <c r="AO39" s="11"/>
      <c r="AP39" s="32">
        <f t="shared" si="47"/>
        <v>0</v>
      </c>
      <c r="AQ39" s="11"/>
      <c r="AR39" s="11"/>
      <c r="AS39" s="11"/>
      <c r="AT39" s="33">
        <f t="shared" si="48"/>
        <v>0</v>
      </c>
      <c r="AU39" s="11"/>
      <c r="AV39" s="33">
        <f t="shared" si="49"/>
        <v>0</v>
      </c>
      <c r="AW39" s="32">
        <f t="shared" si="33"/>
        <v>0</v>
      </c>
      <c r="AX39" s="33">
        <f t="shared" si="50"/>
        <v>0</v>
      </c>
      <c r="AY39" s="11"/>
      <c r="AZ39" s="11"/>
      <c r="BA39" s="11"/>
      <c r="BB39" s="11"/>
      <c r="BC39" s="32">
        <f t="shared" si="51"/>
        <v>0</v>
      </c>
      <c r="BD39" s="11"/>
      <c r="BE39" s="11"/>
      <c r="BF39" s="44">
        <f t="shared" si="34"/>
        <v>0</v>
      </c>
      <c r="BG39" s="32">
        <f t="shared" si="52"/>
        <v>0</v>
      </c>
      <c r="BH39" s="32">
        <f t="shared" si="53"/>
        <v>0</v>
      </c>
      <c r="BI39" s="32">
        <f t="shared" si="35"/>
        <v>0</v>
      </c>
      <c r="BJ39" s="32">
        <f t="shared" si="54"/>
        <v>0</v>
      </c>
      <c r="BK39" s="32">
        <f t="shared" si="55"/>
        <v>0</v>
      </c>
      <c r="BL39" s="32">
        <f t="shared" si="36"/>
        <v>0</v>
      </c>
      <c r="BM39" s="32">
        <f t="shared" si="56"/>
        <v>0</v>
      </c>
      <c r="BN39" s="32">
        <f t="shared" si="57"/>
        <v>0</v>
      </c>
      <c r="BO39" s="30">
        <f t="shared" si="19"/>
        <v>0</v>
      </c>
      <c r="BP39" s="32">
        <f t="shared" si="58"/>
        <v>0</v>
      </c>
      <c r="BQ39" s="32">
        <f t="shared" si="59"/>
        <v>0</v>
      </c>
      <c r="BR39" s="33">
        <f t="shared" si="37"/>
        <v>0</v>
      </c>
      <c r="BS39" s="33">
        <f t="shared" si="38"/>
        <v>0</v>
      </c>
      <c r="BT39" s="32">
        <f t="shared" si="22"/>
        <v>0</v>
      </c>
      <c r="BU39" s="33">
        <f t="shared" si="23"/>
        <v>0</v>
      </c>
      <c r="BV39" s="33">
        <f t="shared" si="24"/>
        <v>0</v>
      </c>
      <c r="BW39" s="33">
        <f t="shared" si="25"/>
        <v>0</v>
      </c>
      <c r="BX39" s="11"/>
      <c r="BY39" s="11"/>
      <c r="BZ39" s="11"/>
      <c r="CA39" s="32">
        <f t="shared" si="26"/>
        <v>0</v>
      </c>
      <c r="CB39" s="11"/>
      <c r="CC39" s="67" t="s">
        <v>7</v>
      </c>
      <c r="CD39" s="11"/>
      <c r="CE39" s="11"/>
      <c r="CF39" s="11"/>
      <c r="CG39" s="64">
        <f t="shared" si="39"/>
        <v>0</v>
      </c>
      <c r="CH39" s="11"/>
      <c r="CI39" s="11"/>
      <c r="CJ39" s="32">
        <f t="shared" si="40"/>
        <v>0</v>
      </c>
      <c r="CK39" s="32">
        <f t="shared" si="41"/>
        <v>0</v>
      </c>
      <c r="CL39" s="32">
        <f t="shared" si="42"/>
        <v>0</v>
      </c>
      <c r="CM39" s="30">
        <f t="shared" si="27"/>
        <v>0</v>
      </c>
      <c r="CN39" s="32">
        <f t="shared" si="43"/>
        <v>0</v>
      </c>
      <c r="CO39" s="32">
        <f t="shared" si="44"/>
        <v>0</v>
      </c>
      <c r="CP39" s="11"/>
      <c r="CQ39" s="11"/>
      <c r="CR39" s="11"/>
      <c r="CS39" s="32">
        <f t="shared" si="60"/>
        <v>0</v>
      </c>
      <c r="CT39" s="11"/>
      <c r="CU39" s="11"/>
      <c r="CV39" s="11"/>
      <c r="CW39" s="11"/>
      <c r="CX39" s="11"/>
      <c r="CY39" s="32">
        <f t="shared" si="61"/>
        <v>0</v>
      </c>
      <c r="CZ39" s="11"/>
      <c r="DA39" s="11"/>
      <c r="DE39" s="1"/>
    </row>
    <row r="40" spans="1:109" ht="12.75">
      <c r="A40" s="22">
        <v>35</v>
      </c>
      <c r="B40" s="10"/>
      <c r="C40" s="11"/>
      <c r="D40" s="11"/>
      <c r="E40" s="11"/>
      <c r="F40" s="30">
        <f t="shared" si="0"/>
        <v>0</v>
      </c>
      <c r="G40" s="11"/>
      <c r="H40" s="11"/>
      <c r="I40" s="11"/>
      <c r="J40" s="32">
        <f t="shared" si="1"/>
        <v>0</v>
      </c>
      <c r="K40" s="11"/>
      <c r="L40" s="11"/>
      <c r="M40" s="32">
        <f t="shared" si="45"/>
        <v>0</v>
      </c>
      <c r="N40" s="43"/>
      <c r="O40" s="43"/>
      <c r="P40" s="43"/>
      <c r="Q40" s="32">
        <f t="shared" si="30"/>
        <v>0</v>
      </c>
      <c r="R40" s="11"/>
      <c r="S40" s="11"/>
      <c r="T40" s="11"/>
      <c r="U40" s="32">
        <f t="shared" si="3"/>
        <v>0</v>
      </c>
      <c r="V40" s="11"/>
      <c r="W40" s="11"/>
      <c r="X40" s="11"/>
      <c r="Y40" s="33">
        <f t="shared" si="4"/>
        <v>0</v>
      </c>
      <c r="Z40" s="11"/>
      <c r="AA40" s="33">
        <f t="shared" si="5"/>
        <v>0</v>
      </c>
      <c r="AB40" s="11"/>
      <c r="AC40" s="33">
        <f t="shared" si="46"/>
        <v>0</v>
      </c>
      <c r="AD40" s="30">
        <f t="shared" si="31"/>
        <v>0</v>
      </c>
      <c r="AE40" s="33">
        <f t="shared" si="32"/>
        <v>0</v>
      </c>
      <c r="AF40" s="11"/>
      <c r="AG40" s="11"/>
      <c r="AH40" s="11"/>
      <c r="AI40" s="11"/>
      <c r="AJ40" s="11"/>
      <c r="AK40" s="32">
        <f t="shared" si="7"/>
        <v>0</v>
      </c>
      <c r="AL40" s="11"/>
      <c r="AM40" s="11"/>
      <c r="AN40" s="11"/>
      <c r="AO40" s="11"/>
      <c r="AP40" s="32">
        <f t="shared" si="47"/>
        <v>0</v>
      </c>
      <c r="AQ40" s="11"/>
      <c r="AR40" s="11"/>
      <c r="AS40" s="11"/>
      <c r="AT40" s="33">
        <f t="shared" si="48"/>
        <v>0</v>
      </c>
      <c r="AU40" s="11"/>
      <c r="AV40" s="33">
        <f t="shared" si="49"/>
        <v>0</v>
      </c>
      <c r="AW40" s="32">
        <f t="shared" si="33"/>
        <v>0</v>
      </c>
      <c r="AX40" s="33">
        <f t="shared" si="50"/>
        <v>0</v>
      </c>
      <c r="AY40" s="11"/>
      <c r="AZ40" s="11"/>
      <c r="BA40" s="11"/>
      <c r="BB40" s="11"/>
      <c r="BC40" s="32">
        <f t="shared" si="51"/>
        <v>0</v>
      </c>
      <c r="BD40" s="11"/>
      <c r="BE40" s="11"/>
      <c r="BF40" s="44">
        <f t="shared" si="34"/>
        <v>0</v>
      </c>
      <c r="BG40" s="32">
        <f t="shared" si="52"/>
        <v>0</v>
      </c>
      <c r="BH40" s="32">
        <f t="shared" si="53"/>
        <v>0</v>
      </c>
      <c r="BI40" s="32">
        <f t="shared" si="35"/>
        <v>0</v>
      </c>
      <c r="BJ40" s="32">
        <f t="shared" si="54"/>
        <v>0</v>
      </c>
      <c r="BK40" s="32">
        <f t="shared" si="55"/>
        <v>0</v>
      </c>
      <c r="BL40" s="32">
        <f t="shared" si="36"/>
        <v>0</v>
      </c>
      <c r="BM40" s="32">
        <f t="shared" si="56"/>
        <v>0</v>
      </c>
      <c r="BN40" s="32">
        <f t="shared" si="57"/>
        <v>0</v>
      </c>
      <c r="BO40" s="30">
        <f t="shared" si="19"/>
        <v>0</v>
      </c>
      <c r="BP40" s="32">
        <f t="shared" si="58"/>
        <v>0</v>
      </c>
      <c r="BQ40" s="32">
        <f t="shared" si="59"/>
        <v>0</v>
      </c>
      <c r="BR40" s="33">
        <f t="shared" si="37"/>
        <v>0</v>
      </c>
      <c r="BS40" s="33">
        <f t="shared" si="38"/>
        <v>0</v>
      </c>
      <c r="BT40" s="32">
        <f t="shared" si="22"/>
        <v>0</v>
      </c>
      <c r="BU40" s="33">
        <f t="shared" si="23"/>
        <v>0</v>
      </c>
      <c r="BV40" s="33">
        <f t="shared" si="24"/>
        <v>0</v>
      </c>
      <c r="BW40" s="33">
        <f t="shared" si="25"/>
        <v>0</v>
      </c>
      <c r="BX40" s="11"/>
      <c r="BY40" s="11"/>
      <c r="BZ40" s="11"/>
      <c r="CA40" s="32">
        <f t="shared" si="26"/>
        <v>0</v>
      </c>
      <c r="CB40" s="11"/>
      <c r="CC40" s="67" t="s">
        <v>7</v>
      </c>
      <c r="CD40" s="11"/>
      <c r="CE40" s="11"/>
      <c r="CF40" s="11"/>
      <c r="CG40" s="64">
        <f t="shared" si="39"/>
        <v>0</v>
      </c>
      <c r="CH40" s="11"/>
      <c r="CI40" s="11"/>
      <c r="CJ40" s="32">
        <f t="shared" si="40"/>
        <v>0</v>
      </c>
      <c r="CK40" s="32">
        <f t="shared" si="41"/>
        <v>0</v>
      </c>
      <c r="CL40" s="32">
        <f t="shared" si="42"/>
        <v>0</v>
      </c>
      <c r="CM40" s="30">
        <f t="shared" si="27"/>
        <v>0</v>
      </c>
      <c r="CN40" s="32">
        <f t="shared" si="43"/>
        <v>0</v>
      </c>
      <c r="CO40" s="32">
        <f t="shared" si="44"/>
        <v>0</v>
      </c>
      <c r="CP40" s="11"/>
      <c r="CQ40" s="11"/>
      <c r="CR40" s="11"/>
      <c r="CS40" s="32">
        <f t="shared" si="60"/>
        <v>0</v>
      </c>
      <c r="CT40" s="11"/>
      <c r="CU40" s="11"/>
      <c r="CV40" s="11"/>
      <c r="CW40" s="11"/>
      <c r="CX40" s="11"/>
      <c r="CY40" s="32">
        <f t="shared" si="61"/>
        <v>0</v>
      </c>
      <c r="CZ40" s="11"/>
      <c r="DA40" s="11"/>
      <c r="DE40" s="1"/>
    </row>
    <row r="41" spans="1:109" ht="12.75">
      <c r="A41" s="23">
        <v>36</v>
      </c>
      <c r="B41" s="10"/>
      <c r="C41" s="11"/>
      <c r="D41" s="11"/>
      <c r="E41" s="11"/>
      <c r="F41" s="30">
        <f t="shared" si="0"/>
        <v>0</v>
      </c>
      <c r="G41" s="11"/>
      <c r="H41" s="11"/>
      <c r="I41" s="11"/>
      <c r="J41" s="32">
        <f t="shared" si="1"/>
        <v>0</v>
      </c>
      <c r="K41" s="11"/>
      <c r="L41" s="11"/>
      <c r="M41" s="32">
        <f t="shared" si="45"/>
        <v>0</v>
      </c>
      <c r="N41" s="43"/>
      <c r="O41" s="43"/>
      <c r="P41" s="43"/>
      <c r="Q41" s="32">
        <f t="shared" si="30"/>
        <v>0</v>
      </c>
      <c r="R41" s="11"/>
      <c r="S41" s="11"/>
      <c r="T41" s="11"/>
      <c r="U41" s="32">
        <f t="shared" si="3"/>
        <v>0</v>
      </c>
      <c r="V41" s="11"/>
      <c r="W41" s="11"/>
      <c r="X41" s="11"/>
      <c r="Y41" s="33">
        <f t="shared" si="4"/>
        <v>0</v>
      </c>
      <c r="Z41" s="11"/>
      <c r="AA41" s="33">
        <f t="shared" si="5"/>
        <v>0</v>
      </c>
      <c r="AB41" s="11"/>
      <c r="AC41" s="33">
        <f t="shared" si="46"/>
        <v>0</v>
      </c>
      <c r="AD41" s="30">
        <f t="shared" si="31"/>
        <v>0</v>
      </c>
      <c r="AE41" s="33">
        <f t="shared" si="32"/>
        <v>0</v>
      </c>
      <c r="AF41" s="11"/>
      <c r="AG41" s="11"/>
      <c r="AH41" s="11"/>
      <c r="AI41" s="11"/>
      <c r="AJ41" s="11"/>
      <c r="AK41" s="32">
        <f t="shared" si="7"/>
        <v>0</v>
      </c>
      <c r="AL41" s="11"/>
      <c r="AM41" s="11"/>
      <c r="AN41" s="11"/>
      <c r="AO41" s="11"/>
      <c r="AP41" s="32">
        <f t="shared" si="47"/>
        <v>0</v>
      </c>
      <c r="AQ41" s="11"/>
      <c r="AR41" s="11"/>
      <c r="AS41" s="11"/>
      <c r="AT41" s="33">
        <f t="shared" si="48"/>
        <v>0</v>
      </c>
      <c r="AU41" s="11"/>
      <c r="AV41" s="33">
        <f t="shared" si="49"/>
        <v>0</v>
      </c>
      <c r="AW41" s="32">
        <f t="shared" si="33"/>
        <v>0</v>
      </c>
      <c r="AX41" s="33">
        <f t="shared" si="50"/>
        <v>0</v>
      </c>
      <c r="AY41" s="11"/>
      <c r="AZ41" s="11"/>
      <c r="BA41" s="11"/>
      <c r="BB41" s="11"/>
      <c r="BC41" s="32">
        <f t="shared" si="51"/>
        <v>0</v>
      </c>
      <c r="BD41" s="11"/>
      <c r="BE41" s="11"/>
      <c r="BF41" s="44">
        <f t="shared" si="34"/>
        <v>0</v>
      </c>
      <c r="BG41" s="32">
        <f t="shared" si="52"/>
        <v>0</v>
      </c>
      <c r="BH41" s="32">
        <f t="shared" si="53"/>
        <v>0</v>
      </c>
      <c r="BI41" s="32">
        <f t="shared" si="35"/>
        <v>0</v>
      </c>
      <c r="BJ41" s="32">
        <f t="shared" si="54"/>
        <v>0</v>
      </c>
      <c r="BK41" s="32">
        <f t="shared" si="55"/>
        <v>0</v>
      </c>
      <c r="BL41" s="32">
        <f t="shared" si="36"/>
        <v>0</v>
      </c>
      <c r="BM41" s="32">
        <f t="shared" si="56"/>
        <v>0</v>
      </c>
      <c r="BN41" s="32">
        <f t="shared" si="57"/>
        <v>0</v>
      </c>
      <c r="BO41" s="30">
        <f t="shared" si="19"/>
        <v>0</v>
      </c>
      <c r="BP41" s="32">
        <f t="shared" si="58"/>
        <v>0</v>
      </c>
      <c r="BQ41" s="32">
        <f t="shared" si="59"/>
        <v>0</v>
      </c>
      <c r="BR41" s="33">
        <f t="shared" si="37"/>
        <v>0</v>
      </c>
      <c r="BS41" s="33">
        <f t="shared" si="38"/>
        <v>0</v>
      </c>
      <c r="BT41" s="32">
        <f t="shared" si="22"/>
        <v>0</v>
      </c>
      <c r="BU41" s="33">
        <f t="shared" si="23"/>
        <v>0</v>
      </c>
      <c r="BV41" s="33">
        <f t="shared" si="24"/>
        <v>0</v>
      </c>
      <c r="BW41" s="33">
        <f t="shared" si="25"/>
        <v>0</v>
      </c>
      <c r="BX41" s="11"/>
      <c r="BY41" s="11"/>
      <c r="BZ41" s="11"/>
      <c r="CA41" s="32">
        <f t="shared" si="26"/>
        <v>0</v>
      </c>
      <c r="CB41" s="11"/>
      <c r="CC41" s="67" t="s">
        <v>7</v>
      </c>
      <c r="CD41" s="11"/>
      <c r="CE41" s="11"/>
      <c r="CF41" s="11"/>
      <c r="CG41" s="64">
        <f t="shared" si="39"/>
        <v>0</v>
      </c>
      <c r="CH41" s="11"/>
      <c r="CI41" s="11"/>
      <c r="CJ41" s="32">
        <f t="shared" si="40"/>
        <v>0</v>
      </c>
      <c r="CK41" s="32">
        <f t="shared" si="41"/>
        <v>0</v>
      </c>
      <c r="CL41" s="32">
        <f t="shared" si="42"/>
        <v>0</v>
      </c>
      <c r="CM41" s="30">
        <f t="shared" si="27"/>
        <v>0</v>
      </c>
      <c r="CN41" s="32">
        <f t="shared" si="43"/>
        <v>0</v>
      </c>
      <c r="CO41" s="32">
        <f t="shared" si="44"/>
        <v>0</v>
      </c>
      <c r="CP41" s="11"/>
      <c r="CQ41" s="11"/>
      <c r="CR41" s="11"/>
      <c r="CS41" s="32">
        <f t="shared" si="60"/>
        <v>0</v>
      </c>
      <c r="CT41" s="11"/>
      <c r="CU41" s="11"/>
      <c r="CV41" s="11"/>
      <c r="CW41" s="11"/>
      <c r="CX41" s="11"/>
      <c r="CY41" s="32">
        <f t="shared" si="61"/>
        <v>0</v>
      </c>
      <c r="CZ41" s="11"/>
      <c r="DA41" s="11"/>
      <c r="DE41" s="1"/>
    </row>
    <row r="42" spans="1:109" ht="12.75">
      <c r="A42" s="23">
        <v>37</v>
      </c>
      <c r="B42" s="10"/>
      <c r="C42" s="11"/>
      <c r="D42" s="11"/>
      <c r="E42" s="11"/>
      <c r="F42" s="30">
        <f t="shared" si="0"/>
        <v>0</v>
      </c>
      <c r="G42" s="11"/>
      <c r="H42" s="11"/>
      <c r="I42" s="11"/>
      <c r="J42" s="32">
        <f t="shared" si="1"/>
        <v>0</v>
      </c>
      <c r="K42" s="11"/>
      <c r="L42" s="11"/>
      <c r="M42" s="32">
        <f t="shared" si="45"/>
        <v>0</v>
      </c>
      <c r="N42" s="43"/>
      <c r="O42" s="43"/>
      <c r="P42" s="43"/>
      <c r="Q42" s="32">
        <f t="shared" si="30"/>
        <v>0</v>
      </c>
      <c r="R42" s="11"/>
      <c r="S42" s="11"/>
      <c r="T42" s="11"/>
      <c r="U42" s="32">
        <f t="shared" si="3"/>
        <v>0</v>
      </c>
      <c r="V42" s="11"/>
      <c r="W42" s="11"/>
      <c r="X42" s="11"/>
      <c r="Y42" s="33">
        <f t="shared" si="4"/>
        <v>0</v>
      </c>
      <c r="Z42" s="11"/>
      <c r="AA42" s="33">
        <f t="shared" si="5"/>
        <v>0</v>
      </c>
      <c r="AB42" s="11"/>
      <c r="AC42" s="33">
        <f t="shared" si="46"/>
        <v>0</v>
      </c>
      <c r="AD42" s="30">
        <f t="shared" si="31"/>
        <v>0</v>
      </c>
      <c r="AE42" s="33">
        <f t="shared" si="32"/>
        <v>0</v>
      </c>
      <c r="AF42" s="11"/>
      <c r="AG42" s="11"/>
      <c r="AH42" s="11"/>
      <c r="AI42" s="11"/>
      <c r="AJ42" s="11"/>
      <c r="AK42" s="32">
        <f t="shared" si="7"/>
        <v>0</v>
      </c>
      <c r="AL42" s="11"/>
      <c r="AM42" s="11"/>
      <c r="AN42" s="11"/>
      <c r="AO42" s="11"/>
      <c r="AP42" s="32">
        <f t="shared" si="47"/>
        <v>0</v>
      </c>
      <c r="AQ42" s="11"/>
      <c r="AR42" s="11"/>
      <c r="AS42" s="11"/>
      <c r="AT42" s="33">
        <f t="shared" si="48"/>
        <v>0</v>
      </c>
      <c r="AU42" s="11"/>
      <c r="AV42" s="33">
        <f t="shared" si="49"/>
        <v>0</v>
      </c>
      <c r="AW42" s="32">
        <f t="shared" si="33"/>
        <v>0</v>
      </c>
      <c r="AX42" s="33">
        <f t="shared" si="50"/>
        <v>0</v>
      </c>
      <c r="AY42" s="11"/>
      <c r="AZ42" s="11"/>
      <c r="BA42" s="11"/>
      <c r="BB42" s="11"/>
      <c r="BC42" s="32">
        <f t="shared" si="51"/>
        <v>0</v>
      </c>
      <c r="BD42" s="11"/>
      <c r="BE42" s="11"/>
      <c r="BF42" s="44">
        <f t="shared" si="34"/>
        <v>0</v>
      </c>
      <c r="BG42" s="32">
        <f t="shared" si="52"/>
        <v>0</v>
      </c>
      <c r="BH42" s="32">
        <f t="shared" si="53"/>
        <v>0</v>
      </c>
      <c r="BI42" s="32">
        <f t="shared" si="35"/>
        <v>0</v>
      </c>
      <c r="BJ42" s="32">
        <f t="shared" si="54"/>
        <v>0</v>
      </c>
      <c r="BK42" s="32">
        <f t="shared" si="55"/>
        <v>0</v>
      </c>
      <c r="BL42" s="32">
        <f t="shared" si="36"/>
        <v>0</v>
      </c>
      <c r="BM42" s="32">
        <f t="shared" si="56"/>
        <v>0</v>
      </c>
      <c r="BN42" s="32">
        <f t="shared" si="57"/>
        <v>0</v>
      </c>
      <c r="BO42" s="30">
        <f t="shared" si="19"/>
        <v>0</v>
      </c>
      <c r="BP42" s="32">
        <f t="shared" si="58"/>
        <v>0</v>
      </c>
      <c r="BQ42" s="32">
        <f t="shared" si="59"/>
        <v>0</v>
      </c>
      <c r="BR42" s="33">
        <f t="shared" si="37"/>
        <v>0</v>
      </c>
      <c r="BS42" s="33">
        <f t="shared" si="38"/>
        <v>0</v>
      </c>
      <c r="BT42" s="32">
        <f t="shared" si="22"/>
        <v>0</v>
      </c>
      <c r="BU42" s="33">
        <f t="shared" si="23"/>
        <v>0</v>
      </c>
      <c r="BV42" s="33">
        <f t="shared" si="24"/>
        <v>0</v>
      </c>
      <c r="BW42" s="33">
        <f t="shared" si="25"/>
        <v>0</v>
      </c>
      <c r="BX42" s="11"/>
      <c r="BY42" s="11"/>
      <c r="BZ42" s="11"/>
      <c r="CA42" s="32">
        <f t="shared" si="26"/>
        <v>0</v>
      </c>
      <c r="CB42" s="11"/>
      <c r="CC42" s="67" t="s">
        <v>7</v>
      </c>
      <c r="CD42" s="11"/>
      <c r="CE42" s="11"/>
      <c r="CF42" s="11"/>
      <c r="CG42" s="64">
        <f t="shared" si="39"/>
        <v>0</v>
      </c>
      <c r="CH42" s="11"/>
      <c r="CI42" s="11"/>
      <c r="CJ42" s="32">
        <f t="shared" si="40"/>
        <v>0</v>
      </c>
      <c r="CK42" s="32">
        <f t="shared" si="41"/>
        <v>0</v>
      </c>
      <c r="CL42" s="32">
        <f t="shared" si="42"/>
        <v>0</v>
      </c>
      <c r="CM42" s="30">
        <f t="shared" si="27"/>
        <v>0</v>
      </c>
      <c r="CN42" s="32">
        <f t="shared" si="43"/>
        <v>0</v>
      </c>
      <c r="CO42" s="32">
        <f t="shared" si="44"/>
        <v>0</v>
      </c>
      <c r="CP42" s="11"/>
      <c r="CQ42" s="11"/>
      <c r="CR42" s="11"/>
      <c r="CS42" s="32">
        <f t="shared" si="60"/>
        <v>0</v>
      </c>
      <c r="CT42" s="11"/>
      <c r="CU42" s="11"/>
      <c r="CV42" s="11"/>
      <c r="CW42" s="11"/>
      <c r="CX42" s="11"/>
      <c r="CY42" s="32">
        <f t="shared" si="61"/>
        <v>0</v>
      </c>
      <c r="CZ42" s="11"/>
      <c r="DA42" s="11"/>
      <c r="DE42" s="1"/>
    </row>
    <row r="43" spans="1:109" ht="12.75">
      <c r="A43" s="22">
        <v>38</v>
      </c>
      <c r="B43" s="10"/>
      <c r="C43" s="11"/>
      <c r="D43" s="11"/>
      <c r="E43" s="11"/>
      <c r="F43" s="30">
        <f t="shared" si="0"/>
        <v>0</v>
      </c>
      <c r="G43" s="11"/>
      <c r="H43" s="11"/>
      <c r="I43" s="11"/>
      <c r="J43" s="32">
        <f t="shared" si="1"/>
        <v>0</v>
      </c>
      <c r="K43" s="11"/>
      <c r="L43" s="11"/>
      <c r="M43" s="32">
        <f t="shared" si="45"/>
        <v>0</v>
      </c>
      <c r="N43" s="43"/>
      <c r="O43" s="43"/>
      <c r="P43" s="43"/>
      <c r="Q43" s="32">
        <f t="shared" si="30"/>
        <v>0</v>
      </c>
      <c r="R43" s="11"/>
      <c r="S43" s="11"/>
      <c r="T43" s="11"/>
      <c r="U43" s="32">
        <f t="shared" si="3"/>
        <v>0</v>
      </c>
      <c r="V43" s="11"/>
      <c r="W43" s="11"/>
      <c r="X43" s="11"/>
      <c r="Y43" s="33">
        <f t="shared" si="4"/>
        <v>0</v>
      </c>
      <c r="Z43" s="11"/>
      <c r="AA43" s="33">
        <f t="shared" si="5"/>
        <v>0</v>
      </c>
      <c r="AB43" s="11"/>
      <c r="AC43" s="33">
        <f t="shared" si="46"/>
        <v>0</v>
      </c>
      <c r="AD43" s="30">
        <f t="shared" si="31"/>
        <v>0</v>
      </c>
      <c r="AE43" s="33">
        <f t="shared" si="32"/>
        <v>0</v>
      </c>
      <c r="AF43" s="11"/>
      <c r="AG43" s="11"/>
      <c r="AH43" s="11"/>
      <c r="AI43" s="11"/>
      <c r="AJ43" s="11"/>
      <c r="AK43" s="32">
        <f t="shared" si="7"/>
        <v>0</v>
      </c>
      <c r="AL43" s="11"/>
      <c r="AM43" s="11"/>
      <c r="AN43" s="11"/>
      <c r="AO43" s="11"/>
      <c r="AP43" s="32">
        <f t="shared" si="47"/>
        <v>0</v>
      </c>
      <c r="AQ43" s="11"/>
      <c r="AR43" s="11"/>
      <c r="AS43" s="11"/>
      <c r="AT43" s="33">
        <f t="shared" si="48"/>
        <v>0</v>
      </c>
      <c r="AU43" s="11"/>
      <c r="AV43" s="33">
        <f t="shared" si="49"/>
        <v>0</v>
      </c>
      <c r="AW43" s="32">
        <f t="shared" si="33"/>
        <v>0</v>
      </c>
      <c r="AX43" s="33">
        <f t="shared" si="50"/>
        <v>0</v>
      </c>
      <c r="AY43" s="11"/>
      <c r="AZ43" s="11"/>
      <c r="BA43" s="11"/>
      <c r="BB43" s="11"/>
      <c r="BC43" s="32">
        <f t="shared" si="51"/>
        <v>0</v>
      </c>
      <c r="BD43" s="11"/>
      <c r="BE43" s="11"/>
      <c r="BF43" s="44">
        <f t="shared" si="34"/>
        <v>0</v>
      </c>
      <c r="BG43" s="32">
        <f t="shared" si="52"/>
        <v>0</v>
      </c>
      <c r="BH43" s="32">
        <f t="shared" si="53"/>
        <v>0</v>
      </c>
      <c r="BI43" s="32">
        <f t="shared" si="35"/>
        <v>0</v>
      </c>
      <c r="BJ43" s="32">
        <f t="shared" si="54"/>
        <v>0</v>
      </c>
      <c r="BK43" s="32">
        <f t="shared" si="55"/>
        <v>0</v>
      </c>
      <c r="BL43" s="32">
        <f t="shared" si="36"/>
        <v>0</v>
      </c>
      <c r="BM43" s="32">
        <f t="shared" si="56"/>
        <v>0</v>
      </c>
      <c r="BN43" s="32">
        <f t="shared" si="57"/>
        <v>0</v>
      </c>
      <c r="BO43" s="30">
        <f t="shared" si="19"/>
        <v>0</v>
      </c>
      <c r="BP43" s="32">
        <f t="shared" si="58"/>
        <v>0</v>
      </c>
      <c r="BQ43" s="32">
        <f t="shared" si="59"/>
        <v>0</v>
      </c>
      <c r="BR43" s="33">
        <f t="shared" si="37"/>
        <v>0</v>
      </c>
      <c r="BS43" s="33">
        <f t="shared" si="38"/>
        <v>0</v>
      </c>
      <c r="BT43" s="32">
        <f t="shared" si="22"/>
        <v>0</v>
      </c>
      <c r="BU43" s="33">
        <f t="shared" si="23"/>
        <v>0</v>
      </c>
      <c r="BV43" s="33">
        <f t="shared" si="24"/>
        <v>0</v>
      </c>
      <c r="BW43" s="33">
        <f t="shared" si="25"/>
        <v>0</v>
      </c>
      <c r="BX43" s="11"/>
      <c r="BY43" s="11"/>
      <c r="BZ43" s="11"/>
      <c r="CA43" s="32">
        <f t="shared" si="26"/>
        <v>0</v>
      </c>
      <c r="CB43" s="11"/>
      <c r="CC43" s="67" t="s">
        <v>7</v>
      </c>
      <c r="CD43" s="11"/>
      <c r="CE43" s="11"/>
      <c r="CF43" s="11"/>
      <c r="CG43" s="64">
        <f t="shared" si="39"/>
        <v>0</v>
      </c>
      <c r="CH43" s="11"/>
      <c r="CI43" s="11"/>
      <c r="CJ43" s="32">
        <f t="shared" si="40"/>
        <v>0</v>
      </c>
      <c r="CK43" s="32">
        <f t="shared" si="41"/>
        <v>0</v>
      </c>
      <c r="CL43" s="32">
        <f t="shared" si="42"/>
        <v>0</v>
      </c>
      <c r="CM43" s="30">
        <f t="shared" si="27"/>
        <v>0</v>
      </c>
      <c r="CN43" s="32">
        <f t="shared" si="43"/>
        <v>0</v>
      </c>
      <c r="CO43" s="32">
        <f t="shared" si="44"/>
        <v>0</v>
      </c>
      <c r="CP43" s="11"/>
      <c r="CQ43" s="11"/>
      <c r="CR43" s="11"/>
      <c r="CS43" s="32">
        <f t="shared" si="60"/>
        <v>0</v>
      </c>
      <c r="CT43" s="11"/>
      <c r="CU43" s="11"/>
      <c r="CV43" s="11"/>
      <c r="CW43" s="11"/>
      <c r="CX43" s="11"/>
      <c r="CY43" s="32">
        <f t="shared" si="61"/>
        <v>0</v>
      </c>
      <c r="CZ43" s="11"/>
      <c r="DA43" s="11"/>
      <c r="DE43" s="1"/>
    </row>
    <row r="44" spans="1:109" ht="12.75">
      <c r="A44" s="23">
        <v>39</v>
      </c>
      <c r="B44" s="10"/>
      <c r="C44" s="11"/>
      <c r="D44" s="11"/>
      <c r="E44" s="11"/>
      <c r="F44" s="30">
        <f t="shared" si="0"/>
        <v>0</v>
      </c>
      <c r="G44" s="11"/>
      <c r="H44" s="11"/>
      <c r="I44" s="11"/>
      <c r="J44" s="32">
        <f t="shared" si="1"/>
        <v>0</v>
      </c>
      <c r="K44" s="11"/>
      <c r="L44" s="11"/>
      <c r="M44" s="32">
        <f t="shared" si="45"/>
        <v>0</v>
      </c>
      <c r="N44" s="43"/>
      <c r="O44" s="43"/>
      <c r="P44" s="43"/>
      <c r="Q44" s="32">
        <f t="shared" si="30"/>
        <v>0</v>
      </c>
      <c r="R44" s="11"/>
      <c r="S44" s="11"/>
      <c r="T44" s="11"/>
      <c r="U44" s="32">
        <f t="shared" si="3"/>
        <v>0</v>
      </c>
      <c r="V44" s="11"/>
      <c r="W44" s="11"/>
      <c r="X44" s="11"/>
      <c r="Y44" s="33">
        <f t="shared" si="4"/>
        <v>0</v>
      </c>
      <c r="Z44" s="11"/>
      <c r="AA44" s="33">
        <f t="shared" si="5"/>
        <v>0</v>
      </c>
      <c r="AB44" s="11"/>
      <c r="AC44" s="33">
        <f t="shared" si="46"/>
        <v>0</v>
      </c>
      <c r="AD44" s="30">
        <f t="shared" si="31"/>
        <v>0</v>
      </c>
      <c r="AE44" s="33">
        <f t="shared" si="32"/>
        <v>0</v>
      </c>
      <c r="AF44" s="11"/>
      <c r="AG44" s="11"/>
      <c r="AH44" s="11"/>
      <c r="AI44" s="11"/>
      <c r="AJ44" s="11"/>
      <c r="AK44" s="32">
        <f t="shared" si="7"/>
        <v>0</v>
      </c>
      <c r="AL44" s="11"/>
      <c r="AM44" s="11"/>
      <c r="AN44" s="11"/>
      <c r="AO44" s="11"/>
      <c r="AP44" s="32">
        <f t="shared" si="47"/>
        <v>0</v>
      </c>
      <c r="AQ44" s="11"/>
      <c r="AR44" s="11"/>
      <c r="AS44" s="11"/>
      <c r="AT44" s="33">
        <f t="shared" si="48"/>
        <v>0</v>
      </c>
      <c r="AU44" s="11"/>
      <c r="AV44" s="33">
        <f t="shared" si="49"/>
        <v>0</v>
      </c>
      <c r="AW44" s="32">
        <f t="shared" si="33"/>
        <v>0</v>
      </c>
      <c r="AX44" s="33">
        <f t="shared" si="50"/>
        <v>0</v>
      </c>
      <c r="AY44" s="11"/>
      <c r="AZ44" s="11"/>
      <c r="BA44" s="11"/>
      <c r="BB44" s="11"/>
      <c r="BC44" s="32">
        <f t="shared" si="51"/>
        <v>0</v>
      </c>
      <c r="BD44" s="11"/>
      <c r="BE44" s="11"/>
      <c r="BF44" s="44">
        <f t="shared" si="34"/>
        <v>0</v>
      </c>
      <c r="BG44" s="32">
        <f t="shared" si="52"/>
        <v>0</v>
      </c>
      <c r="BH44" s="32">
        <f t="shared" si="53"/>
        <v>0</v>
      </c>
      <c r="BI44" s="32">
        <f t="shared" si="35"/>
        <v>0</v>
      </c>
      <c r="BJ44" s="32">
        <f t="shared" si="54"/>
        <v>0</v>
      </c>
      <c r="BK44" s="32">
        <f t="shared" si="55"/>
        <v>0</v>
      </c>
      <c r="BL44" s="32">
        <f t="shared" si="36"/>
        <v>0</v>
      </c>
      <c r="BM44" s="32">
        <f t="shared" si="56"/>
        <v>0</v>
      </c>
      <c r="BN44" s="32">
        <f t="shared" si="57"/>
        <v>0</v>
      </c>
      <c r="BO44" s="30">
        <f t="shared" si="19"/>
        <v>0</v>
      </c>
      <c r="BP44" s="32">
        <f t="shared" si="58"/>
        <v>0</v>
      </c>
      <c r="BQ44" s="32">
        <f t="shared" si="59"/>
        <v>0</v>
      </c>
      <c r="BR44" s="33">
        <f t="shared" si="37"/>
        <v>0</v>
      </c>
      <c r="BS44" s="33">
        <f t="shared" si="38"/>
        <v>0</v>
      </c>
      <c r="BT44" s="32">
        <f t="shared" si="22"/>
        <v>0</v>
      </c>
      <c r="BU44" s="33">
        <f t="shared" si="23"/>
        <v>0</v>
      </c>
      <c r="BV44" s="33">
        <f t="shared" si="24"/>
        <v>0</v>
      </c>
      <c r="BW44" s="33">
        <f t="shared" si="25"/>
        <v>0</v>
      </c>
      <c r="BX44" s="11"/>
      <c r="BY44" s="11"/>
      <c r="BZ44" s="11"/>
      <c r="CA44" s="32">
        <f t="shared" si="26"/>
        <v>0</v>
      </c>
      <c r="CB44" s="11"/>
      <c r="CC44" s="67" t="s">
        <v>7</v>
      </c>
      <c r="CD44" s="11"/>
      <c r="CE44" s="11"/>
      <c r="CF44" s="11"/>
      <c r="CG44" s="64">
        <f t="shared" si="39"/>
        <v>0</v>
      </c>
      <c r="CH44" s="11"/>
      <c r="CI44" s="11"/>
      <c r="CJ44" s="32">
        <f t="shared" si="40"/>
        <v>0</v>
      </c>
      <c r="CK44" s="32">
        <f t="shared" si="41"/>
        <v>0</v>
      </c>
      <c r="CL44" s="32">
        <f t="shared" si="42"/>
        <v>0</v>
      </c>
      <c r="CM44" s="30">
        <f t="shared" si="27"/>
        <v>0</v>
      </c>
      <c r="CN44" s="32">
        <f t="shared" si="43"/>
        <v>0</v>
      </c>
      <c r="CO44" s="32">
        <f t="shared" si="44"/>
        <v>0</v>
      </c>
      <c r="CP44" s="11"/>
      <c r="CQ44" s="11"/>
      <c r="CR44" s="11"/>
      <c r="CS44" s="32">
        <f t="shared" si="60"/>
        <v>0</v>
      </c>
      <c r="CT44" s="11"/>
      <c r="CU44" s="11"/>
      <c r="CV44" s="11"/>
      <c r="CW44" s="11"/>
      <c r="CX44" s="11"/>
      <c r="CY44" s="32">
        <f t="shared" si="61"/>
        <v>0</v>
      </c>
      <c r="CZ44" s="11"/>
      <c r="DA44" s="11"/>
      <c r="DE44" s="1"/>
    </row>
    <row r="45" spans="1:109" ht="12.75">
      <c r="A45" s="23">
        <v>40</v>
      </c>
      <c r="B45" s="10"/>
      <c r="C45" s="11"/>
      <c r="D45" s="11"/>
      <c r="E45" s="11"/>
      <c r="F45" s="30">
        <f t="shared" si="0"/>
        <v>0</v>
      </c>
      <c r="G45" s="11"/>
      <c r="H45" s="11"/>
      <c r="I45" s="11"/>
      <c r="J45" s="32">
        <f t="shared" si="1"/>
        <v>0</v>
      </c>
      <c r="K45" s="11"/>
      <c r="L45" s="11"/>
      <c r="M45" s="32">
        <f t="shared" si="45"/>
        <v>0</v>
      </c>
      <c r="N45" s="43"/>
      <c r="O45" s="43"/>
      <c r="P45" s="43"/>
      <c r="Q45" s="32">
        <f t="shared" si="30"/>
        <v>0</v>
      </c>
      <c r="R45" s="11"/>
      <c r="S45" s="11"/>
      <c r="T45" s="11"/>
      <c r="U45" s="32">
        <f t="shared" si="3"/>
        <v>0</v>
      </c>
      <c r="V45" s="11"/>
      <c r="W45" s="11"/>
      <c r="X45" s="11"/>
      <c r="Y45" s="33">
        <f t="shared" si="4"/>
        <v>0</v>
      </c>
      <c r="Z45" s="11"/>
      <c r="AA45" s="33">
        <f t="shared" si="5"/>
        <v>0</v>
      </c>
      <c r="AB45" s="11"/>
      <c r="AC45" s="33">
        <f t="shared" si="46"/>
        <v>0</v>
      </c>
      <c r="AD45" s="30">
        <f t="shared" si="31"/>
        <v>0</v>
      </c>
      <c r="AE45" s="33">
        <f t="shared" si="32"/>
        <v>0</v>
      </c>
      <c r="AF45" s="11"/>
      <c r="AG45" s="11"/>
      <c r="AH45" s="11"/>
      <c r="AI45" s="11"/>
      <c r="AJ45" s="11"/>
      <c r="AK45" s="32">
        <f t="shared" si="7"/>
        <v>0</v>
      </c>
      <c r="AL45" s="11"/>
      <c r="AM45" s="11"/>
      <c r="AN45" s="11"/>
      <c r="AO45" s="11"/>
      <c r="AP45" s="32">
        <f t="shared" si="47"/>
        <v>0</v>
      </c>
      <c r="AQ45" s="11"/>
      <c r="AR45" s="11"/>
      <c r="AS45" s="11"/>
      <c r="AT45" s="33">
        <f t="shared" si="48"/>
        <v>0</v>
      </c>
      <c r="AU45" s="11"/>
      <c r="AV45" s="33">
        <f t="shared" si="49"/>
        <v>0</v>
      </c>
      <c r="AW45" s="32">
        <f t="shared" si="33"/>
        <v>0</v>
      </c>
      <c r="AX45" s="33">
        <f t="shared" si="50"/>
        <v>0</v>
      </c>
      <c r="AY45" s="11"/>
      <c r="AZ45" s="11"/>
      <c r="BA45" s="11"/>
      <c r="BB45" s="11"/>
      <c r="BC45" s="32">
        <f t="shared" si="51"/>
        <v>0</v>
      </c>
      <c r="BD45" s="11"/>
      <c r="BE45" s="11"/>
      <c r="BF45" s="44">
        <f t="shared" si="34"/>
        <v>0</v>
      </c>
      <c r="BG45" s="32">
        <f t="shared" si="52"/>
        <v>0</v>
      </c>
      <c r="BH45" s="32">
        <f t="shared" si="53"/>
        <v>0</v>
      </c>
      <c r="BI45" s="32">
        <f t="shared" si="35"/>
        <v>0</v>
      </c>
      <c r="BJ45" s="32">
        <f t="shared" si="54"/>
        <v>0</v>
      </c>
      <c r="BK45" s="32">
        <f t="shared" si="55"/>
        <v>0</v>
      </c>
      <c r="BL45" s="32">
        <f t="shared" si="36"/>
        <v>0</v>
      </c>
      <c r="BM45" s="32">
        <f t="shared" si="56"/>
        <v>0</v>
      </c>
      <c r="BN45" s="32">
        <f t="shared" si="57"/>
        <v>0</v>
      </c>
      <c r="BO45" s="30">
        <f t="shared" si="19"/>
        <v>0</v>
      </c>
      <c r="BP45" s="32">
        <f t="shared" si="58"/>
        <v>0</v>
      </c>
      <c r="BQ45" s="32">
        <f t="shared" si="59"/>
        <v>0</v>
      </c>
      <c r="BR45" s="33">
        <f t="shared" si="37"/>
        <v>0</v>
      </c>
      <c r="BS45" s="33">
        <f t="shared" si="38"/>
        <v>0</v>
      </c>
      <c r="BT45" s="32">
        <f t="shared" si="22"/>
        <v>0</v>
      </c>
      <c r="BU45" s="33">
        <f t="shared" si="23"/>
        <v>0</v>
      </c>
      <c r="BV45" s="33">
        <f t="shared" si="24"/>
        <v>0</v>
      </c>
      <c r="BW45" s="33">
        <f t="shared" si="25"/>
        <v>0</v>
      </c>
      <c r="BX45" s="11"/>
      <c r="BY45" s="11"/>
      <c r="BZ45" s="11"/>
      <c r="CA45" s="32">
        <f t="shared" si="26"/>
        <v>0</v>
      </c>
      <c r="CB45" s="11"/>
      <c r="CC45" s="67" t="s">
        <v>7</v>
      </c>
      <c r="CD45" s="11"/>
      <c r="CE45" s="11"/>
      <c r="CF45" s="11"/>
      <c r="CG45" s="64">
        <f t="shared" si="39"/>
        <v>0</v>
      </c>
      <c r="CH45" s="11"/>
      <c r="CI45" s="11"/>
      <c r="CJ45" s="32">
        <f t="shared" si="40"/>
        <v>0</v>
      </c>
      <c r="CK45" s="32">
        <f t="shared" si="41"/>
        <v>0</v>
      </c>
      <c r="CL45" s="32">
        <f t="shared" si="42"/>
        <v>0</v>
      </c>
      <c r="CM45" s="30">
        <f t="shared" si="27"/>
        <v>0</v>
      </c>
      <c r="CN45" s="32">
        <f t="shared" si="43"/>
        <v>0</v>
      </c>
      <c r="CO45" s="32">
        <f t="shared" si="44"/>
        <v>0</v>
      </c>
      <c r="CP45" s="11"/>
      <c r="CQ45" s="11"/>
      <c r="CR45" s="11"/>
      <c r="CS45" s="32">
        <f t="shared" si="60"/>
        <v>0</v>
      </c>
      <c r="CT45" s="11"/>
      <c r="CU45" s="11"/>
      <c r="CV45" s="11"/>
      <c r="CW45" s="11"/>
      <c r="CX45" s="11"/>
      <c r="CY45" s="32">
        <f t="shared" si="61"/>
        <v>0</v>
      </c>
      <c r="CZ45" s="11"/>
      <c r="DA45" s="11"/>
      <c r="DE45" s="1"/>
    </row>
    <row r="46" spans="1:109" ht="12.75">
      <c r="A46" s="22">
        <v>41</v>
      </c>
      <c r="B46" s="10"/>
      <c r="C46" s="11"/>
      <c r="D46" s="11"/>
      <c r="E46" s="11"/>
      <c r="F46" s="30">
        <f t="shared" si="0"/>
        <v>0</v>
      </c>
      <c r="G46" s="11"/>
      <c r="H46" s="11"/>
      <c r="I46" s="11"/>
      <c r="J46" s="32">
        <f t="shared" si="1"/>
        <v>0</v>
      </c>
      <c r="K46" s="11"/>
      <c r="L46" s="11"/>
      <c r="M46" s="32">
        <f t="shared" si="45"/>
        <v>0</v>
      </c>
      <c r="N46" s="43"/>
      <c r="O46" s="43"/>
      <c r="P46" s="43"/>
      <c r="Q46" s="32">
        <f t="shared" si="30"/>
        <v>0</v>
      </c>
      <c r="R46" s="11"/>
      <c r="S46" s="11"/>
      <c r="T46" s="11"/>
      <c r="U46" s="32">
        <f t="shared" si="3"/>
        <v>0</v>
      </c>
      <c r="V46" s="11"/>
      <c r="W46" s="11"/>
      <c r="X46" s="11"/>
      <c r="Y46" s="33">
        <f t="shared" si="4"/>
        <v>0</v>
      </c>
      <c r="Z46" s="11"/>
      <c r="AA46" s="33">
        <f t="shared" si="5"/>
        <v>0</v>
      </c>
      <c r="AB46" s="11"/>
      <c r="AC46" s="33">
        <f t="shared" si="46"/>
        <v>0</v>
      </c>
      <c r="AD46" s="30">
        <f t="shared" si="31"/>
        <v>0</v>
      </c>
      <c r="AE46" s="33">
        <f t="shared" si="32"/>
        <v>0</v>
      </c>
      <c r="AF46" s="11"/>
      <c r="AG46" s="11"/>
      <c r="AH46" s="11"/>
      <c r="AI46" s="11"/>
      <c r="AJ46" s="11"/>
      <c r="AK46" s="32">
        <f t="shared" si="7"/>
        <v>0</v>
      </c>
      <c r="AL46" s="11"/>
      <c r="AM46" s="11"/>
      <c r="AN46" s="11"/>
      <c r="AO46" s="11"/>
      <c r="AP46" s="32">
        <f t="shared" si="47"/>
        <v>0</v>
      </c>
      <c r="AQ46" s="11"/>
      <c r="AR46" s="11"/>
      <c r="AS46" s="11"/>
      <c r="AT46" s="33">
        <f t="shared" si="48"/>
        <v>0</v>
      </c>
      <c r="AU46" s="11"/>
      <c r="AV46" s="33">
        <f t="shared" si="49"/>
        <v>0</v>
      </c>
      <c r="AW46" s="32">
        <f t="shared" si="33"/>
        <v>0</v>
      </c>
      <c r="AX46" s="33">
        <f t="shared" si="50"/>
        <v>0</v>
      </c>
      <c r="AY46" s="11"/>
      <c r="AZ46" s="11"/>
      <c r="BA46" s="11"/>
      <c r="BB46" s="11"/>
      <c r="BC46" s="32">
        <f t="shared" si="51"/>
        <v>0</v>
      </c>
      <c r="BD46" s="11"/>
      <c r="BE46" s="11"/>
      <c r="BF46" s="44">
        <f t="shared" si="34"/>
        <v>0</v>
      </c>
      <c r="BG46" s="32">
        <f t="shared" si="52"/>
        <v>0</v>
      </c>
      <c r="BH46" s="32">
        <f t="shared" si="53"/>
        <v>0</v>
      </c>
      <c r="BI46" s="32">
        <f t="shared" si="35"/>
        <v>0</v>
      </c>
      <c r="BJ46" s="32">
        <f t="shared" si="54"/>
        <v>0</v>
      </c>
      <c r="BK46" s="32">
        <f t="shared" si="55"/>
        <v>0</v>
      </c>
      <c r="BL46" s="32">
        <f t="shared" si="36"/>
        <v>0</v>
      </c>
      <c r="BM46" s="32">
        <f t="shared" si="56"/>
        <v>0</v>
      </c>
      <c r="BN46" s="32">
        <f t="shared" si="57"/>
        <v>0</v>
      </c>
      <c r="BO46" s="30">
        <f t="shared" si="19"/>
        <v>0</v>
      </c>
      <c r="BP46" s="32">
        <f t="shared" si="58"/>
        <v>0</v>
      </c>
      <c r="BQ46" s="32">
        <f t="shared" si="59"/>
        <v>0</v>
      </c>
      <c r="BR46" s="33">
        <f t="shared" si="37"/>
        <v>0</v>
      </c>
      <c r="BS46" s="33">
        <f t="shared" si="38"/>
        <v>0</v>
      </c>
      <c r="BT46" s="32">
        <f t="shared" si="22"/>
        <v>0</v>
      </c>
      <c r="BU46" s="33">
        <f t="shared" si="23"/>
        <v>0</v>
      </c>
      <c r="BV46" s="33">
        <f t="shared" si="24"/>
        <v>0</v>
      </c>
      <c r="BW46" s="33">
        <f t="shared" si="25"/>
        <v>0</v>
      </c>
      <c r="BX46" s="11"/>
      <c r="BY46" s="11"/>
      <c r="BZ46" s="11"/>
      <c r="CA46" s="32">
        <f t="shared" si="26"/>
        <v>0</v>
      </c>
      <c r="CB46" s="11"/>
      <c r="CC46" s="67" t="s">
        <v>7</v>
      </c>
      <c r="CD46" s="11"/>
      <c r="CE46" s="11"/>
      <c r="CF46" s="11"/>
      <c r="CG46" s="64">
        <f t="shared" si="39"/>
        <v>0</v>
      </c>
      <c r="CH46" s="11"/>
      <c r="CI46" s="11"/>
      <c r="CJ46" s="32">
        <f t="shared" si="40"/>
        <v>0</v>
      </c>
      <c r="CK46" s="32">
        <f t="shared" si="41"/>
        <v>0</v>
      </c>
      <c r="CL46" s="32">
        <f t="shared" si="42"/>
        <v>0</v>
      </c>
      <c r="CM46" s="30">
        <f t="shared" si="27"/>
        <v>0</v>
      </c>
      <c r="CN46" s="32">
        <f t="shared" si="43"/>
        <v>0</v>
      </c>
      <c r="CO46" s="32">
        <f t="shared" si="44"/>
        <v>0</v>
      </c>
      <c r="CP46" s="11"/>
      <c r="CQ46" s="11"/>
      <c r="CR46" s="11"/>
      <c r="CS46" s="32">
        <f t="shared" si="60"/>
        <v>0</v>
      </c>
      <c r="CT46" s="11"/>
      <c r="CU46" s="11"/>
      <c r="CV46" s="11"/>
      <c r="CW46" s="11"/>
      <c r="CX46" s="11"/>
      <c r="CY46" s="32">
        <f t="shared" si="61"/>
        <v>0</v>
      </c>
      <c r="CZ46" s="11"/>
      <c r="DA46" s="11"/>
      <c r="DE46" s="1"/>
    </row>
    <row r="47" spans="1:109" ht="12.75">
      <c r="A47" s="23">
        <v>42</v>
      </c>
      <c r="B47" s="10"/>
      <c r="C47" s="11"/>
      <c r="D47" s="11"/>
      <c r="E47" s="11"/>
      <c r="F47" s="30">
        <f t="shared" si="0"/>
        <v>0</v>
      </c>
      <c r="G47" s="11"/>
      <c r="H47" s="11"/>
      <c r="I47" s="11"/>
      <c r="J47" s="32">
        <f t="shared" si="1"/>
        <v>0</v>
      </c>
      <c r="K47" s="11"/>
      <c r="L47" s="11"/>
      <c r="M47" s="32">
        <f t="shared" si="45"/>
        <v>0</v>
      </c>
      <c r="N47" s="43"/>
      <c r="O47" s="43"/>
      <c r="P47" s="43"/>
      <c r="Q47" s="32">
        <f t="shared" si="30"/>
        <v>0</v>
      </c>
      <c r="R47" s="11"/>
      <c r="S47" s="11"/>
      <c r="T47" s="11"/>
      <c r="U47" s="32">
        <f t="shared" si="3"/>
        <v>0</v>
      </c>
      <c r="V47" s="11"/>
      <c r="W47" s="11"/>
      <c r="X47" s="11"/>
      <c r="Y47" s="33">
        <f t="shared" si="4"/>
        <v>0</v>
      </c>
      <c r="Z47" s="11"/>
      <c r="AA47" s="33">
        <f t="shared" si="5"/>
        <v>0</v>
      </c>
      <c r="AB47" s="11"/>
      <c r="AC47" s="33">
        <f t="shared" si="46"/>
        <v>0</v>
      </c>
      <c r="AD47" s="30">
        <f t="shared" si="31"/>
        <v>0</v>
      </c>
      <c r="AE47" s="33">
        <f t="shared" si="32"/>
        <v>0</v>
      </c>
      <c r="AF47" s="11"/>
      <c r="AG47" s="11"/>
      <c r="AH47" s="11"/>
      <c r="AI47" s="11"/>
      <c r="AJ47" s="11"/>
      <c r="AK47" s="32">
        <f t="shared" si="7"/>
        <v>0</v>
      </c>
      <c r="AL47" s="11"/>
      <c r="AM47" s="11"/>
      <c r="AN47" s="11"/>
      <c r="AO47" s="11"/>
      <c r="AP47" s="32">
        <f t="shared" si="47"/>
        <v>0</v>
      </c>
      <c r="AQ47" s="11"/>
      <c r="AR47" s="11"/>
      <c r="AS47" s="11"/>
      <c r="AT47" s="33">
        <f t="shared" si="48"/>
        <v>0</v>
      </c>
      <c r="AU47" s="11"/>
      <c r="AV47" s="33">
        <f t="shared" si="49"/>
        <v>0</v>
      </c>
      <c r="AW47" s="32">
        <f t="shared" si="33"/>
        <v>0</v>
      </c>
      <c r="AX47" s="33">
        <f t="shared" si="50"/>
        <v>0</v>
      </c>
      <c r="AY47" s="11"/>
      <c r="AZ47" s="11"/>
      <c r="BA47" s="11"/>
      <c r="BB47" s="11"/>
      <c r="BC47" s="32">
        <f t="shared" si="51"/>
        <v>0</v>
      </c>
      <c r="BD47" s="11"/>
      <c r="BE47" s="11"/>
      <c r="BF47" s="44">
        <f t="shared" si="34"/>
        <v>0</v>
      </c>
      <c r="BG47" s="32">
        <f t="shared" si="52"/>
        <v>0</v>
      </c>
      <c r="BH47" s="32">
        <f t="shared" si="53"/>
        <v>0</v>
      </c>
      <c r="BI47" s="32">
        <f t="shared" si="35"/>
        <v>0</v>
      </c>
      <c r="BJ47" s="32">
        <f t="shared" si="54"/>
        <v>0</v>
      </c>
      <c r="BK47" s="32">
        <f t="shared" si="55"/>
        <v>0</v>
      </c>
      <c r="BL47" s="32">
        <f t="shared" si="36"/>
        <v>0</v>
      </c>
      <c r="BM47" s="32">
        <f t="shared" si="56"/>
        <v>0</v>
      </c>
      <c r="BN47" s="32">
        <f t="shared" si="57"/>
        <v>0</v>
      </c>
      <c r="BO47" s="30">
        <f t="shared" si="19"/>
        <v>0</v>
      </c>
      <c r="BP47" s="32">
        <f t="shared" si="58"/>
        <v>0</v>
      </c>
      <c r="BQ47" s="32">
        <f t="shared" si="59"/>
        <v>0</v>
      </c>
      <c r="BR47" s="33">
        <f t="shared" si="37"/>
        <v>0</v>
      </c>
      <c r="BS47" s="33">
        <f t="shared" si="38"/>
        <v>0</v>
      </c>
      <c r="BT47" s="32">
        <f t="shared" si="22"/>
        <v>0</v>
      </c>
      <c r="BU47" s="33">
        <f t="shared" si="23"/>
        <v>0</v>
      </c>
      <c r="BV47" s="33">
        <f t="shared" si="24"/>
        <v>0</v>
      </c>
      <c r="BW47" s="33">
        <f t="shared" si="25"/>
        <v>0</v>
      </c>
      <c r="BX47" s="11"/>
      <c r="BY47" s="11"/>
      <c r="BZ47" s="11"/>
      <c r="CA47" s="32">
        <f t="shared" si="26"/>
        <v>0</v>
      </c>
      <c r="CB47" s="11"/>
      <c r="CC47" s="67" t="s">
        <v>7</v>
      </c>
      <c r="CD47" s="11"/>
      <c r="CE47" s="11"/>
      <c r="CF47" s="11"/>
      <c r="CG47" s="64">
        <f t="shared" si="39"/>
        <v>0</v>
      </c>
      <c r="CH47" s="11"/>
      <c r="CI47" s="11"/>
      <c r="CJ47" s="32">
        <f t="shared" si="40"/>
        <v>0</v>
      </c>
      <c r="CK47" s="32">
        <f t="shared" si="41"/>
        <v>0</v>
      </c>
      <c r="CL47" s="32">
        <f t="shared" si="42"/>
        <v>0</v>
      </c>
      <c r="CM47" s="30">
        <f t="shared" si="27"/>
        <v>0</v>
      </c>
      <c r="CN47" s="32">
        <f t="shared" si="43"/>
        <v>0</v>
      </c>
      <c r="CO47" s="32">
        <f t="shared" si="44"/>
        <v>0</v>
      </c>
      <c r="CP47" s="11"/>
      <c r="CQ47" s="11"/>
      <c r="CR47" s="11"/>
      <c r="CS47" s="32">
        <f t="shared" si="60"/>
        <v>0</v>
      </c>
      <c r="CT47" s="11"/>
      <c r="CU47" s="11"/>
      <c r="CV47" s="11"/>
      <c r="CW47" s="11"/>
      <c r="CX47" s="11"/>
      <c r="CY47" s="32">
        <f t="shared" si="61"/>
        <v>0</v>
      </c>
      <c r="CZ47" s="11"/>
      <c r="DA47" s="11"/>
      <c r="DE47" s="1"/>
    </row>
    <row r="48" spans="1:109" ht="12.75">
      <c r="A48" s="23">
        <v>43</v>
      </c>
      <c r="B48" s="10"/>
      <c r="C48" s="11"/>
      <c r="D48" s="11"/>
      <c r="E48" s="11"/>
      <c r="F48" s="30">
        <f t="shared" si="0"/>
        <v>0</v>
      </c>
      <c r="G48" s="11"/>
      <c r="H48" s="11"/>
      <c r="I48" s="11"/>
      <c r="J48" s="32">
        <f t="shared" si="1"/>
        <v>0</v>
      </c>
      <c r="K48" s="11"/>
      <c r="L48" s="11"/>
      <c r="M48" s="32">
        <f t="shared" si="45"/>
        <v>0</v>
      </c>
      <c r="N48" s="43"/>
      <c r="O48" s="43"/>
      <c r="P48" s="43"/>
      <c r="Q48" s="32">
        <f t="shared" si="30"/>
        <v>0</v>
      </c>
      <c r="R48" s="11"/>
      <c r="S48" s="11"/>
      <c r="T48" s="11"/>
      <c r="U48" s="32">
        <f t="shared" si="3"/>
        <v>0</v>
      </c>
      <c r="V48" s="11"/>
      <c r="W48" s="11"/>
      <c r="X48" s="11"/>
      <c r="Y48" s="33">
        <f t="shared" si="4"/>
        <v>0</v>
      </c>
      <c r="Z48" s="11"/>
      <c r="AA48" s="33">
        <f t="shared" si="5"/>
        <v>0</v>
      </c>
      <c r="AB48" s="11"/>
      <c r="AC48" s="33">
        <f t="shared" si="46"/>
        <v>0</v>
      </c>
      <c r="AD48" s="30">
        <f t="shared" si="31"/>
        <v>0</v>
      </c>
      <c r="AE48" s="33">
        <f t="shared" si="32"/>
        <v>0</v>
      </c>
      <c r="AF48" s="11"/>
      <c r="AG48" s="11"/>
      <c r="AH48" s="11"/>
      <c r="AI48" s="11"/>
      <c r="AJ48" s="11"/>
      <c r="AK48" s="32">
        <f t="shared" si="7"/>
        <v>0</v>
      </c>
      <c r="AL48" s="11"/>
      <c r="AM48" s="11"/>
      <c r="AN48" s="11"/>
      <c r="AO48" s="11"/>
      <c r="AP48" s="32">
        <f t="shared" si="47"/>
        <v>0</v>
      </c>
      <c r="AQ48" s="11"/>
      <c r="AR48" s="11"/>
      <c r="AS48" s="11"/>
      <c r="AT48" s="33">
        <f t="shared" si="48"/>
        <v>0</v>
      </c>
      <c r="AU48" s="11"/>
      <c r="AV48" s="33">
        <f t="shared" si="49"/>
        <v>0</v>
      </c>
      <c r="AW48" s="32">
        <f t="shared" si="33"/>
        <v>0</v>
      </c>
      <c r="AX48" s="33">
        <f t="shared" si="50"/>
        <v>0</v>
      </c>
      <c r="AY48" s="11"/>
      <c r="AZ48" s="11"/>
      <c r="BA48" s="11"/>
      <c r="BB48" s="11"/>
      <c r="BC48" s="32">
        <f t="shared" si="51"/>
        <v>0</v>
      </c>
      <c r="BD48" s="11"/>
      <c r="BE48" s="11"/>
      <c r="BF48" s="44">
        <f t="shared" si="34"/>
        <v>0</v>
      </c>
      <c r="BG48" s="32">
        <f t="shared" si="52"/>
        <v>0</v>
      </c>
      <c r="BH48" s="32">
        <f t="shared" si="53"/>
        <v>0</v>
      </c>
      <c r="BI48" s="32">
        <f t="shared" si="35"/>
        <v>0</v>
      </c>
      <c r="BJ48" s="32">
        <f t="shared" si="54"/>
        <v>0</v>
      </c>
      <c r="BK48" s="32">
        <f t="shared" si="55"/>
        <v>0</v>
      </c>
      <c r="BL48" s="32">
        <f t="shared" si="36"/>
        <v>0</v>
      </c>
      <c r="BM48" s="32">
        <f t="shared" si="56"/>
        <v>0</v>
      </c>
      <c r="BN48" s="32">
        <f t="shared" si="57"/>
        <v>0</v>
      </c>
      <c r="BO48" s="30">
        <f t="shared" si="19"/>
        <v>0</v>
      </c>
      <c r="BP48" s="32">
        <f t="shared" si="58"/>
        <v>0</v>
      </c>
      <c r="BQ48" s="32">
        <f t="shared" si="59"/>
        <v>0</v>
      </c>
      <c r="BR48" s="33">
        <f t="shared" si="37"/>
        <v>0</v>
      </c>
      <c r="BS48" s="33">
        <f t="shared" si="38"/>
        <v>0</v>
      </c>
      <c r="BT48" s="32">
        <f t="shared" si="22"/>
        <v>0</v>
      </c>
      <c r="BU48" s="33">
        <f t="shared" si="23"/>
        <v>0</v>
      </c>
      <c r="BV48" s="33">
        <f t="shared" si="24"/>
        <v>0</v>
      </c>
      <c r="BW48" s="33">
        <f t="shared" si="25"/>
        <v>0</v>
      </c>
      <c r="BX48" s="11"/>
      <c r="BY48" s="11"/>
      <c r="BZ48" s="11"/>
      <c r="CA48" s="32">
        <f t="shared" si="26"/>
        <v>0</v>
      </c>
      <c r="CB48" s="11"/>
      <c r="CC48" s="67" t="s">
        <v>7</v>
      </c>
      <c r="CD48" s="11"/>
      <c r="CE48" s="11"/>
      <c r="CF48" s="11"/>
      <c r="CG48" s="64">
        <f t="shared" si="39"/>
        <v>0</v>
      </c>
      <c r="CH48" s="11"/>
      <c r="CI48" s="11"/>
      <c r="CJ48" s="32">
        <f t="shared" si="40"/>
        <v>0</v>
      </c>
      <c r="CK48" s="32">
        <f t="shared" si="41"/>
        <v>0</v>
      </c>
      <c r="CL48" s="32">
        <f t="shared" si="42"/>
        <v>0</v>
      </c>
      <c r="CM48" s="30">
        <f t="shared" si="27"/>
        <v>0</v>
      </c>
      <c r="CN48" s="32">
        <f t="shared" si="43"/>
        <v>0</v>
      </c>
      <c r="CO48" s="32">
        <f t="shared" si="44"/>
        <v>0</v>
      </c>
      <c r="CP48" s="11"/>
      <c r="CQ48" s="11"/>
      <c r="CR48" s="11"/>
      <c r="CS48" s="32">
        <f t="shared" si="60"/>
        <v>0</v>
      </c>
      <c r="CT48" s="11"/>
      <c r="CU48" s="11"/>
      <c r="CV48" s="11"/>
      <c r="CW48" s="11"/>
      <c r="CX48" s="11"/>
      <c r="CY48" s="32">
        <f t="shared" si="61"/>
        <v>0</v>
      </c>
      <c r="CZ48" s="11"/>
      <c r="DA48" s="11"/>
      <c r="DE48" s="1"/>
    </row>
    <row r="49" spans="1:109" ht="12.75">
      <c r="A49" s="22">
        <v>44</v>
      </c>
      <c r="B49" s="10"/>
      <c r="C49" s="11"/>
      <c r="D49" s="11"/>
      <c r="E49" s="11"/>
      <c r="F49" s="30">
        <f t="shared" si="0"/>
        <v>0</v>
      </c>
      <c r="G49" s="11"/>
      <c r="H49" s="11"/>
      <c r="I49" s="11"/>
      <c r="J49" s="32">
        <f t="shared" si="1"/>
        <v>0</v>
      </c>
      <c r="K49" s="11"/>
      <c r="L49" s="11"/>
      <c r="M49" s="32">
        <f t="shared" si="45"/>
        <v>0</v>
      </c>
      <c r="N49" s="43"/>
      <c r="O49" s="43"/>
      <c r="P49" s="43"/>
      <c r="Q49" s="32">
        <f t="shared" si="30"/>
        <v>0</v>
      </c>
      <c r="R49" s="11"/>
      <c r="S49" s="11"/>
      <c r="T49" s="11"/>
      <c r="U49" s="32">
        <f t="shared" si="3"/>
        <v>0</v>
      </c>
      <c r="V49" s="11"/>
      <c r="W49" s="11"/>
      <c r="X49" s="11"/>
      <c r="Y49" s="33">
        <f t="shared" si="4"/>
        <v>0</v>
      </c>
      <c r="Z49" s="11"/>
      <c r="AA49" s="33">
        <f t="shared" si="5"/>
        <v>0</v>
      </c>
      <c r="AB49" s="11"/>
      <c r="AC49" s="33">
        <f t="shared" si="46"/>
        <v>0</v>
      </c>
      <c r="AD49" s="30">
        <f t="shared" si="31"/>
        <v>0</v>
      </c>
      <c r="AE49" s="33">
        <f t="shared" si="32"/>
        <v>0</v>
      </c>
      <c r="AF49" s="11"/>
      <c r="AG49" s="11"/>
      <c r="AH49" s="11"/>
      <c r="AI49" s="11"/>
      <c r="AJ49" s="11"/>
      <c r="AK49" s="32">
        <f t="shared" si="7"/>
        <v>0</v>
      </c>
      <c r="AL49" s="11"/>
      <c r="AM49" s="11"/>
      <c r="AN49" s="11"/>
      <c r="AO49" s="11"/>
      <c r="AP49" s="32">
        <f t="shared" si="47"/>
        <v>0</v>
      </c>
      <c r="AQ49" s="11"/>
      <c r="AR49" s="11"/>
      <c r="AS49" s="11"/>
      <c r="AT49" s="33">
        <f t="shared" si="48"/>
        <v>0</v>
      </c>
      <c r="AU49" s="11"/>
      <c r="AV49" s="33">
        <f t="shared" si="49"/>
        <v>0</v>
      </c>
      <c r="AW49" s="32">
        <f t="shared" si="33"/>
        <v>0</v>
      </c>
      <c r="AX49" s="33">
        <f t="shared" si="50"/>
        <v>0</v>
      </c>
      <c r="AY49" s="11"/>
      <c r="AZ49" s="11"/>
      <c r="BA49" s="11"/>
      <c r="BB49" s="11"/>
      <c r="BC49" s="32">
        <f t="shared" si="51"/>
        <v>0</v>
      </c>
      <c r="BD49" s="11"/>
      <c r="BE49" s="11"/>
      <c r="BF49" s="44">
        <f t="shared" si="34"/>
        <v>0</v>
      </c>
      <c r="BG49" s="32">
        <f t="shared" si="52"/>
        <v>0</v>
      </c>
      <c r="BH49" s="32">
        <f t="shared" si="53"/>
        <v>0</v>
      </c>
      <c r="BI49" s="32">
        <f t="shared" si="35"/>
        <v>0</v>
      </c>
      <c r="BJ49" s="32">
        <f t="shared" si="54"/>
        <v>0</v>
      </c>
      <c r="BK49" s="32">
        <f t="shared" si="55"/>
        <v>0</v>
      </c>
      <c r="BL49" s="32">
        <f t="shared" si="36"/>
        <v>0</v>
      </c>
      <c r="BM49" s="32">
        <f t="shared" si="56"/>
        <v>0</v>
      </c>
      <c r="BN49" s="32">
        <f t="shared" si="57"/>
        <v>0</v>
      </c>
      <c r="BO49" s="30">
        <f t="shared" si="19"/>
        <v>0</v>
      </c>
      <c r="BP49" s="32">
        <f t="shared" si="58"/>
        <v>0</v>
      </c>
      <c r="BQ49" s="32">
        <f t="shared" si="59"/>
        <v>0</v>
      </c>
      <c r="BR49" s="33">
        <f t="shared" si="37"/>
        <v>0</v>
      </c>
      <c r="BS49" s="33">
        <f t="shared" si="38"/>
        <v>0</v>
      </c>
      <c r="BT49" s="32">
        <f t="shared" si="22"/>
        <v>0</v>
      </c>
      <c r="BU49" s="33">
        <f t="shared" si="23"/>
        <v>0</v>
      </c>
      <c r="BV49" s="33">
        <f t="shared" si="24"/>
        <v>0</v>
      </c>
      <c r="BW49" s="33">
        <f t="shared" si="25"/>
        <v>0</v>
      </c>
      <c r="BX49" s="11"/>
      <c r="BY49" s="11"/>
      <c r="BZ49" s="11"/>
      <c r="CA49" s="32">
        <f t="shared" si="26"/>
        <v>0</v>
      </c>
      <c r="CB49" s="11"/>
      <c r="CC49" s="67" t="s">
        <v>7</v>
      </c>
      <c r="CD49" s="11"/>
      <c r="CE49" s="11"/>
      <c r="CF49" s="11"/>
      <c r="CG49" s="64">
        <f t="shared" si="39"/>
        <v>0</v>
      </c>
      <c r="CH49" s="11"/>
      <c r="CI49" s="11"/>
      <c r="CJ49" s="32">
        <f t="shared" si="40"/>
        <v>0</v>
      </c>
      <c r="CK49" s="32">
        <f t="shared" si="41"/>
        <v>0</v>
      </c>
      <c r="CL49" s="32">
        <f t="shared" si="42"/>
        <v>0</v>
      </c>
      <c r="CM49" s="30">
        <f t="shared" si="27"/>
        <v>0</v>
      </c>
      <c r="CN49" s="32">
        <f t="shared" si="43"/>
        <v>0</v>
      </c>
      <c r="CO49" s="32">
        <f t="shared" si="44"/>
        <v>0</v>
      </c>
      <c r="CP49" s="11"/>
      <c r="CQ49" s="11"/>
      <c r="CR49" s="11"/>
      <c r="CS49" s="32">
        <f t="shared" si="60"/>
        <v>0</v>
      </c>
      <c r="CT49" s="11"/>
      <c r="CU49" s="11"/>
      <c r="CV49" s="11"/>
      <c r="CW49" s="11"/>
      <c r="CX49" s="11"/>
      <c r="CY49" s="32">
        <f t="shared" si="61"/>
        <v>0</v>
      </c>
      <c r="CZ49" s="11"/>
      <c r="DA49" s="11"/>
      <c r="DE49" s="1"/>
    </row>
    <row r="50" spans="1:109" ht="12.75">
      <c r="A50" s="23">
        <v>45</v>
      </c>
      <c r="B50" s="10"/>
      <c r="C50" s="11"/>
      <c r="D50" s="11"/>
      <c r="E50" s="11"/>
      <c r="F50" s="30">
        <f t="shared" si="0"/>
        <v>0</v>
      </c>
      <c r="G50" s="11"/>
      <c r="H50" s="11"/>
      <c r="I50" s="11"/>
      <c r="J50" s="32">
        <f t="shared" si="1"/>
        <v>0</v>
      </c>
      <c r="K50" s="11"/>
      <c r="L50" s="11"/>
      <c r="M50" s="32">
        <f t="shared" si="45"/>
        <v>0</v>
      </c>
      <c r="N50" s="43"/>
      <c r="O50" s="43"/>
      <c r="P50" s="43"/>
      <c r="Q50" s="32">
        <f t="shared" si="30"/>
        <v>0</v>
      </c>
      <c r="R50" s="11"/>
      <c r="S50" s="11"/>
      <c r="T50" s="11"/>
      <c r="U50" s="32">
        <f t="shared" si="3"/>
        <v>0</v>
      </c>
      <c r="V50" s="11"/>
      <c r="W50" s="11"/>
      <c r="X50" s="11"/>
      <c r="Y50" s="33">
        <f t="shared" si="4"/>
        <v>0</v>
      </c>
      <c r="Z50" s="11"/>
      <c r="AA50" s="33">
        <f t="shared" si="5"/>
        <v>0</v>
      </c>
      <c r="AB50" s="11"/>
      <c r="AC50" s="33">
        <f t="shared" si="46"/>
        <v>0</v>
      </c>
      <c r="AD50" s="30">
        <f t="shared" si="31"/>
        <v>0</v>
      </c>
      <c r="AE50" s="33">
        <f t="shared" si="32"/>
        <v>0</v>
      </c>
      <c r="AF50" s="11"/>
      <c r="AG50" s="11"/>
      <c r="AH50" s="11"/>
      <c r="AI50" s="11"/>
      <c r="AJ50" s="11"/>
      <c r="AK50" s="32">
        <f t="shared" si="7"/>
        <v>0</v>
      </c>
      <c r="AL50" s="11"/>
      <c r="AM50" s="11"/>
      <c r="AN50" s="11"/>
      <c r="AO50" s="11"/>
      <c r="AP50" s="32">
        <f t="shared" si="47"/>
        <v>0</v>
      </c>
      <c r="AQ50" s="11"/>
      <c r="AR50" s="11"/>
      <c r="AS50" s="11"/>
      <c r="AT50" s="33">
        <f t="shared" si="48"/>
        <v>0</v>
      </c>
      <c r="AU50" s="11"/>
      <c r="AV50" s="33">
        <f t="shared" si="49"/>
        <v>0</v>
      </c>
      <c r="AW50" s="32">
        <f t="shared" si="33"/>
        <v>0</v>
      </c>
      <c r="AX50" s="33">
        <f t="shared" si="50"/>
        <v>0</v>
      </c>
      <c r="AY50" s="11"/>
      <c r="AZ50" s="11"/>
      <c r="BA50" s="11"/>
      <c r="BB50" s="11"/>
      <c r="BC50" s="32">
        <f t="shared" si="51"/>
        <v>0</v>
      </c>
      <c r="BD50" s="11"/>
      <c r="BE50" s="11"/>
      <c r="BF50" s="44">
        <f t="shared" si="34"/>
        <v>0</v>
      </c>
      <c r="BG50" s="32">
        <f t="shared" si="52"/>
        <v>0</v>
      </c>
      <c r="BH50" s="32">
        <f t="shared" si="53"/>
        <v>0</v>
      </c>
      <c r="BI50" s="32">
        <f t="shared" si="35"/>
        <v>0</v>
      </c>
      <c r="BJ50" s="32">
        <f t="shared" si="54"/>
        <v>0</v>
      </c>
      <c r="BK50" s="32">
        <f t="shared" si="55"/>
        <v>0</v>
      </c>
      <c r="BL50" s="32">
        <f t="shared" si="36"/>
        <v>0</v>
      </c>
      <c r="BM50" s="32">
        <f t="shared" si="56"/>
        <v>0</v>
      </c>
      <c r="BN50" s="32">
        <f t="shared" si="57"/>
        <v>0</v>
      </c>
      <c r="BO50" s="30">
        <f t="shared" si="19"/>
        <v>0</v>
      </c>
      <c r="BP50" s="32">
        <f t="shared" si="58"/>
        <v>0</v>
      </c>
      <c r="BQ50" s="32">
        <f t="shared" si="59"/>
        <v>0</v>
      </c>
      <c r="BR50" s="33">
        <f t="shared" si="37"/>
        <v>0</v>
      </c>
      <c r="BS50" s="33">
        <f t="shared" si="38"/>
        <v>0</v>
      </c>
      <c r="BT50" s="32">
        <f t="shared" si="22"/>
        <v>0</v>
      </c>
      <c r="BU50" s="33">
        <f t="shared" si="23"/>
        <v>0</v>
      </c>
      <c r="BV50" s="33">
        <f t="shared" si="24"/>
        <v>0</v>
      </c>
      <c r="BW50" s="33">
        <f t="shared" si="25"/>
        <v>0</v>
      </c>
      <c r="BX50" s="11"/>
      <c r="BY50" s="11"/>
      <c r="BZ50" s="11"/>
      <c r="CA50" s="32">
        <f t="shared" si="26"/>
        <v>0</v>
      </c>
      <c r="CB50" s="11"/>
      <c r="CC50" s="67" t="s">
        <v>7</v>
      </c>
      <c r="CD50" s="11"/>
      <c r="CE50" s="11"/>
      <c r="CF50" s="11"/>
      <c r="CG50" s="64">
        <f t="shared" si="39"/>
        <v>0</v>
      </c>
      <c r="CH50" s="11"/>
      <c r="CI50" s="11"/>
      <c r="CJ50" s="32">
        <f t="shared" si="40"/>
        <v>0</v>
      </c>
      <c r="CK50" s="32">
        <f t="shared" si="41"/>
        <v>0</v>
      </c>
      <c r="CL50" s="32">
        <f t="shared" si="42"/>
        <v>0</v>
      </c>
      <c r="CM50" s="30">
        <f t="shared" si="27"/>
        <v>0</v>
      </c>
      <c r="CN50" s="32">
        <f t="shared" si="43"/>
        <v>0</v>
      </c>
      <c r="CO50" s="32">
        <f t="shared" si="44"/>
        <v>0</v>
      </c>
      <c r="CP50" s="11"/>
      <c r="CQ50" s="11"/>
      <c r="CR50" s="11"/>
      <c r="CS50" s="32">
        <f t="shared" si="60"/>
        <v>0</v>
      </c>
      <c r="CT50" s="11"/>
      <c r="CU50" s="11"/>
      <c r="CV50" s="11"/>
      <c r="CW50" s="11"/>
      <c r="CX50" s="11"/>
      <c r="CY50" s="32">
        <f t="shared" si="61"/>
        <v>0</v>
      </c>
      <c r="CZ50" s="11"/>
      <c r="DA50" s="11"/>
      <c r="DE50" s="1"/>
    </row>
    <row r="51" spans="1:109" ht="12.75">
      <c r="A51" s="23">
        <v>46</v>
      </c>
      <c r="B51" s="10"/>
      <c r="C51" s="11"/>
      <c r="D51" s="11"/>
      <c r="E51" s="11"/>
      <c r="F51" s="30">
        <f t="shared" si="0"/>
        <v>0</v>
      </c>
      <c r="G51" s="11"/>
      <c r="H51" s="11"/>
      <c r="I51" s="11"/>
      <c r="J51" s="32">
        <f t="shared" si="1"/>
        <v>0</v>
      </c>
      <c r="K51" s="11"/>
      <c r="L51" s="11"/>
      <c r="M51" s="32">
        <f t="shared" si="45"/>
        <v>0</v>
      </c>
      <c r="N51" s="43"/>
      <c r="O51" s="43"/>
      <c r="P51" s="43"/>
      <c r="Q51" s="32">
        <f t="shared" si="30"/>
        <v>0</v>
      </c>
      <c r="R51" s="11"/>
      <c r="S51" s="11"/>
      <c r="T51" s="11"/>
      <c r="U51" s="32">
        <f t="shared" si="3"/>
        <v>0</v>
      </c>
      <c r="V51" s="11"/>
      <c r="W51" s="11"/>
      <c r="X51" s="11"/>
      <c r="Y51" s="33">
        <f t="shared" si="4"/>
        <v>0</v>
      </c>
      <c r="Z51" s="11"/>
      <c r="AA51" s="33">
        <f t="shared" si="5"/>
        <v>0</v>
      </c>
      <c r="AB51" s="11"/>
      <c r="AC51" s="33">
        <f t="shared" si="46"/>
        <v>0</v>
      </c>
      <c r="AD51" s="30">
        <f t="shared" si="31"/>
        <v>0</v>
      </c>
      <c r="AE51" s="33">
        <f t="shared" si="32"/>
        <v>0</v>
      </c>
      <c r="AF51" s="11"/>
      <c r="AG51" s="11"/>
      <c r="AH51" s="11"/>
      <c r="AI51" s="11"/>
      <c r="AJ51" s="11"/>
      <c r="AK51" s="32">
        <f t="shared" si="7"/>
        <v>0</v>
      </c>
      <c r="AL51" s="11"/>
      <c r="AM51" s="11"/>
      <c r="AN51" s="11"/>
      <c r="AO51" s="11"/>
      <c r="AP51" s="32">
        <f t="shared" si="47"/>
        <v>0</v>
      </c>
      <c r="AQ51" s="11"/>
      <c r="AR51" s="11"/>
      <c r="AS51" s="11"/>
      <c r="AT51" s="33">
        <f t="shared" si="48"/>
        <v>0</v>
      </c>
      <c r="AU51" s="11"/>
      <c r="AV51" s="33">
        <f t="shared" si="49"/>
        <v>0</v>
      </c>
      <c r="AW51" s="32">
        <f t="shared" si="33"/>
        <v>0</v>
      </c>
      <c r="AX51" s="33">
        <f t="shared" si="50"/>
        <v>0</v>
      </c>
      <c r="AY51" s="11"/>
      <c r="AZ51" s="11"/>
      <c r="BA51" s="11"/>
      <c r="BB51" s="11"/>
      <c r="BC51" s="32">
        <f t="shared" si="51"/>
        <v>0</v>
      </c>
      <c r="BD51" s="11"/>
      <c r="BE51" s="11"/>
      <c r="BF51" s="44">
        <f t="shared" si="34"/>
        <v>0</v>
      </c>
      <c r="BG51" s="32">
        <f t="shared" si="52"/>
        <v>0</v>
      </c>
      <c r="BH51" s="32">
        <f t="shared" si="53"/>
        <v>0</v>
      </c>
      <c r="BI51" s="32">
        <f t="shared" si="35"/>
        <v>0</v>
      </c>
      <c r="BJ51" s="32">
        <f t="shared" si="54"/>
        <v>0</v>
      </c>
      <c r="BK51" s="32">
        <f t="shared" si="55"/>
        <v>0</v>
      </c>
      <c r="BL51" s="32">
        <f t="shared" si="36"/>
        <v>0</v>
      </c>
      <c r="BM51" s="32">
        <f t="shared" si="56"/>
        <v>0</v>
      </c>
      <c r="BN51" s="32">
        <f t="shared" si="57"/>
        <v>0</v>
      </c>
      <c r="BO51" s="30">
        <f t="shared" si="19"/>
        <v>0</v>
      </c>
      <c r="BP51" s="32">
        <f t="shared" si="58"/>
        <v>0</v>
      </c>
      <c r="BQ51" s="32">
        <f t="shared" si="59"/>
        <v>0</v>
      </c>
      <c r="BR51" s="33">
        <f t="shared" si="37"/>
        <v>0</v>
      </c>
      <c r="BS51" s="33">
        <f t="shared" si="38"/>
        <v>0</v>
      </c>
      <c r="BT51" s="32">
        <f t="shared" si="22"/>
        <v>0</v>
      </c>
      <c r="BU51" s="33">
        <f t="shared" si="23"/>
        <v>0</v>
      </c>
      <c r="BV51" s="33">
        <f t="shared" si="24"/>
        <v>0</v>
      </c>
      <c r="BW51" s="33">
        <f t="shared" si="25"/>
        <v>0</v>
      </c>
      <c r="BX51" s="11"/>
      <c r="BY51" s="11"/>
      <c r="BZ51" s="11"/>
      <c r="CA51" s="32">
        <f t="shared" si="26"/>
        <v>0</v>
      </c>
      <c r="CB51" s="11"/>
      <c r="CC51" s="67" t="s">
        <v>7</v>
      </c>
      <c r="CD51" s="11"/>
      <c r="CE51" s="11"/>
      <c r="CF51" s="11"/>
      <c r="CG51" s="64">
        <f t="shared" si="39"/>
        <v>0</v>
      </c>
      <c r="CH51" s="11"/>
      <c r="CI51" s="11"/>
      <c r="CJ51" s="32">
        <f t="shared" si="40"/>
        <v>0</v>
      </c>
      <c r="CK51" s="32">
        <f t="shared" si="41"/>
        <v>0</v>
      </c>
      <c r="CL51" s="32">
        <f t="shared" si="42"/>
        <v>0</v>
      </c>
      <c r="CM51" s="30">
        <f t="shared" si="27"/>
        <v>0</v>
      </c>
      <c r="CN51" s="32">
        <f t="shared" si="43"/>
        <v>0</v>
      </c>
      <c r="CO51" s="32">
        <f t="shared" si="44"/>
        <v>0</v>
      </c>
      <c r="CP51" s="11"/>
      <c r="CQ51" s="11"/>
      <c r="CR51" s="11"/>
      <c r="CS51" s="32">
        <f t="shared" si="60"/>
        <v>0</v>
      </c>
      <c r="CT51" s="11"/>
      <c r="CU51" s="11"/>
      <c r="CV51" s="11"/>
      <c r="CW51" s="11"/>
      <c r="CX51" s="11"/>
      <c r="CY51" s="32">
        <f t="shared" si="61"/>
        <v>0</v>
      </c>
      <c r="CZ51" s="11"/>
      <c r="DA51" s="11"/>
      <c r="DE51" s="1"/>
    </row>
    <row r="52" spans="1:109" ht="12.75">
      <c r="A52" s="22">
        <v>47</v>
      </c>
      <c r="B52" s="10"/>
      <c r="C52" s="11"/>
      <c r="D52" s="11"/>
      <c r="E52" s="11"/>
      <c r="F52" s="30">
        <f t="shared" si="0"/>
        <v>0</v>
      </c>
      <c r="G52" s="11"/>
      <c r="H52" s="11"/>
      <c r="I52" s="11"/>
      <c r="J52" s="32">
        <f t="shared" si="1"/>
        <v>0</v>
      </c>
      <c r="K52" s="11"/>
      <c r="L52" s="11"/>
      <c r="M52" s="32">
        <f t="shared" si="45"/>
        <v>0</v>
      </c>
      <c r="N52" s="43"/>
      <c r="O52" s="43"/>
      <c r="P52" s="43"/>
      <c r="Q52" s="32">
        <f t="shared" si="30"/>
        <v>0</v>
      </c>
      <c r="R52" s="11"/>
      <c r="S52" s="11"/>
      <c r="T52" s="11"/>
      <c r="U52" s="32">
        <f t="shared" si="3"/>
        <v>0</v>
      </c>
      <c r="V52" s="11"/>
      <c r="W52" s="11"/>
      <c r="X52" s="11"/>
      <c r="Y52" s="33">
        <f t="shared" si="4"/>
        <v>0</v>
      </c>
      <c r="Z52" s="11"/>
      <c r="AA52" s="33">
        <f t="shared" si="5"/>
        <v>0</v>
      </c>
      <c r="AB52" s="11"/>
      <c r="AC52" s="33">
        <f t="shared" si="46"/>
        <v>0</v>
      </c>
      <c r="AD52" s="30">
        <f t="shared" si="31"/>
        <v>0</v>
      </c>
      <c r="AE52" s="33">
        <f t="shared" si="32"/>
        <v>0</v>
      </c>
      <c r="AF52" s="11"/>
      <c r="AG52" s="11"/>
      <c r="AH52" s="11"/>
      <c r="AI52" s="11"/>
      <c r="AJ52" s="11"/>
      <c r="AK52" s="32">
        <f t="shared" si="7"/>
        <v>0</v>
      </c>
      <c r="AL52" s="11"/>
      <c r="AM52" s="11"/>
      <c r="AN52" s="11"/>
      <c r="AO52" s="11"/>
      <c r="AP52" s="32">
        <f t="shared" si="47"/>
        <v>0</v>
      </c>
      <c r="AQ52" s="11"/>
      <c r="AR52" s="11"/>
      <c r="AS52" s="11"/>
      <c r="AT52" s="33">
        <f t="shared" si="48"/>
        <v>0</v>
      </c>
      <c r="AU52" s="11"/>
      <c r="AV52" s="33">
        <f t="shared" si="49"/>
        <v>0</v>
      </c>
      <c r="AW52" s="32">
        <f t="shared" si="33"/>
        <v>0</v>
      </c>
      <c r="AX52" s="33">
        <f t="shared" si="50"/>
        <v>0</v>
      </c>
      <c r="AY52" s="11"/>
      <c r="AZ52" s="11"/>
      <c r="BA52" s="11"/>
      <c r="BB52" s="11"/>
      <c r="BC52" s="32">
        <f t="shared" si="51"/>
        <v>0</v>
      </c>
      <c r="BD52" s="11"/>
      <c r="BE52" s="11"/>
      <c r="BF52" s="44">
        <f t="shared" si="34"/>
        <v>0</v>
      </c>
      <c r="BG52" s="32">
        <f t="shared" si="52"/>
        <v>0</v>
      </c>
      <c r="BH52" s="32">
        <f t="shared" si="53"/>
        <v>0</v>
      </c>
      <c r="BI52" s="32">
        <f t="shared" si="35"/>
        <v>0</v>
      </c>
      <c r="BJ52" s="32">
        <f t="shared" si="54"/>
        <v>0</v>
      </c>
      <c r="BK52" s="32">
        <f t="shared" si="55"/>
        <v>0</v>
      </c>
      <c r="BL52" s="32">
        <f t="shared" si="36"/>
        <v>0</v>
      </c>
      <c r="BM52" s="32">
        <f t="shared" si="56"/>
        <v>0</v>
      </c>
      <c r="BN52" s="32">
        <f t="shared" si="57"/>
        <v>0</v>
      </c>
      <c r="BO52" s="30">
        <f t="shared" si="19"/>
        <v>0</v>
      </c>
      <c r="BP52" s="32">
        <f t="shared" si="58"/>
        <v>0</v>
      </c>
      <c r="BQ52" s="32">
        <f t="shared" si="59"/>
        <v>0</v>
      </c>
      <c r="BR52" s="33">
        <f t="shared" si="37"/>
        <v>0</v>
      </c>
      <c r="BS52" s="33">
        <f t="shared" si="38"/>
        <v>0</v>
      </c>
      <c r="BT52" s="32">
        <f t="shared" si="22"/>
        <v>0</v>
      </c>
      <c r="BU52" s="33">
        <f t="shared" si="23"/>
        <v>0</v>
      </c>
      <c r="BV52" s="33">
        <f t="shared" si="24"/>
        <v>0</v>
      </c>
      <c r="BW52" s="33">
        <f t="shared" si="25"/>
        <v>0</v>
      </c>
      <c r="BX52" s="11"/>
      <c r="BY52" s="11"/>
      <c r="BZ52" s="11"/>
      <c r="CA52" s="32">
        <f t="shared" si="26"/>
        <v>0</v>
      </c>
      <c r="CB52" s="11"/>
      <c r="CC52" s="67" t="s">
        <v>7</v>
      </c>
      <c r="CD52" s="11"/>
      <c r="CE52" s="11"/>
      <c r="CF52" s="11"/>
      <c r="CG52" s="64">
        <f t="shared" si="39"/>
        <v>0</v>
      </c>
      <c r="CH52" s="11"/>
      <c r="CI52" s="11"/>
      <c r="CJ52" s="32">
        <f t="shared" si="40"/>
        <v>0</v>
      </c>
      <c r="CK52" s="32">
        <f t="shared" si="41"/>
        <v>0</v>
      </c>
      <c r="CL52" s="32">
        <f t="shared" si="42"/>
        <v>0</v>
      </c>
      <c r="CM52" s="30">
        <f t="shared" si="27"/>
        <v>0</v>
      </c>
      <c r="CN52" s="32">
        <f t="shared" si="43"/>
        <v>0</v>
      </c>
      <c r="CO52" s="32">
        <f t="shared" si="44"/>
        <v>0</v>
      </c>
      <c r="CP52" s="11"/>
      <c r="CQ52" s="11"/>
      <c r="CR52" s="11"/>
      <c r="CS52" s="32">
        <f t="shared" si="60"/>
        <v>0</v>
      </c>
      <c r="CT52" s="11"/>
      <c r="CU52" s="11"/>
      <c r="CV52" s="11"/>
      <c r="CW52" s="11"/>
      <c r="CX52" s="11"/>
      <c r="CY52" s="32">
        <f t="shared" si="61"/>
        <v>0</v>
      </c>
      <c r="CZ52" s="11"/>
      <c r="DA52" s="11"/>
      <c r="DE52" s="1"/>
    </row>
    <row r="53" spans="1:109" ht="12.75">
      <c r="A53" s="23">
        <v>48</v>
      </c>
      <c r="B53" s="10"/>
      <c r="C53" s="11"/>
      <c r="D53" s="11"/>
      <c r="E53" s="11"/>
      <c r="F53" s="30">
        <f t="shared" si="0"/>
        <v>0</v>
      </c>
      <c r="G53" s="11"/>
      <c r="H53" s="11"/>
      <c r="I53" s="11"/>
      <c r="J53" s="32">
        <f t="shared" si="1"/>
        <v>0</v>
      </c>
      <c r="K53" s="11"/>
      <c r="L53" s="11"/>
      <c r="M53" s="32">
        <f t="shared" si="45"/>
        <v>0</v>
      </c>
      <c r="N53" s="43"/>
      <c r="O53" s="43"/>
      <c r="P53" s="43"/>
      <c r="Q53" s="32">
        <f t="shared" si="30"/>
        <v>0</v>
      </c>
      <c r="R53" s="11"/>
      <c r="S53" s="11"/>
      <c r="T53" s="11"/>
      <c r="U53" s="32">
        <f t="shared" si="3"/>
        <v>0</v>
      </c>
      <c r="V53" s="11"/>
      <c r="W53" s="11"/>
      <c r="X53" s="11"/>
      <c r="Y53" s="33">
        <f t="shared" si="4"/>
        <v>0</v>
      </c>
      <c r="Z53" s="11"/>
      <c r="AA53" s="33">
        <f t="shared" si="5"/>
        <v>0</v>
      </c>
      <c r="AB53" s="11"/>
      <c r="AC53" s="33">
        <f t="shared" si="46"/>
        <v>0</v>
      </c>
      <c r="AD53" s="30">
        <f t="shared" si="31"/>
        <v>0</v>
      </c>
      <c r="AE53" s="33">
        <f t="shared" si="32"/>
        <v>0</v>
      </c>
      <c r="AF53" s="11"/>
      <c r="AG53" s="11"/>
      <c r="AH53" s="11"/>
      <c r="AI53" s="11"/>
      <c r="AJ53" s="11"/>
      <c r="AK53" s="32">
        <f t="shared" si="7"/>
        <v>0</v>
      </c>
      <c r="AL53" s="11"/>
      <c r="AM53" s="11"/>
      <c r="AN53" s="11"/>
      <c r="AO53" s="11"/>
      <c r="AP53" s="32">
        <f t="shared" si="47"/>
        <v>0</v>
      </c>
      <c r="AQ53" s="11"/>
      <c r="AR53" s="11"/>
      <c r="AS53" s="11"/>
      <c r="AT53" s="33">
        <f t="shared" si="48"/>
        <v>0</v>
      </c>
      <c r="AU53" s="11"/>
      <c r="AV53" s="33">
        <f t="shared" si="49"/>
        <v>0</v>
      </c>
      <c r="AW53" s="32">
        <f t="shared" si="33"/>
        <v>0</v>
      </c>
      <c r="AX53" s="33">
        <f t="shared" si="50"/>
        <v>0</v>
      </c>
      <c r="AY53" s="11"/>
      <c r="AZ53" s="11"/>
      <c r="BA53" s="11"/>
      <c r="BB53" s="11"/>
      <c r="BC53" s="32">
        <f t="shared" si="51"/>
        <v>0</v>
      </c>
      <c r="BD53" s="11"/>
      <c r="BE53" s="11"/>
      <c r="BF53" s="44">
        <f t="shared" si="34"/>
        <v>0</v>
      </c>
      <c r="BG53" s="32">
        <f t="shared" si="52"/>
        <v>0</v>
      </c>
      <c r="BH53" s="32">
        <f t="shared" si="53"/>
        <v>0</v>
      </c>
      <c r="BI53" s="32">
        <f t="shared" si="35"/>
        <v>0</v>
      </c>
      <c r="BJ53" s="32">
        <f t="shared" si="54"/>
        <v>0</v>
      </c>
      <c r="BK53" s="32">
        <f t="shared" si="55"/>
        <v>0</v>
      </c>
      <c r="BL53" s="32">
        <f t="shared" si="36"/>
        <v>0</v>
      </c>
      <c r="BM53" s="32">
        <f t="shared" si="56"/>
        <v>0</v>
      </c>
      <c r="BN53" s="32">
        <f t="shared" si="57"/>
        <v>0</v>
      </c>
      <c r="BO53" s="30">
        <f t="shared" si="19"/>
        <v>0</v>
      </c>
      <c r="BP53" s="32">
        <f t="shared" si="58"/>
        <v>0</v>
      </c>
      <c r="BQ53" s="32">
        <f t="shared" si="59"/>
        <v>0</v>
      </c>
      <c r="BR53" s="33">
        <f t="shared" si="37"/>
        <v>0</v>
      </c>
      <c r="BS53" s="33">
        <f t="shared" si="38"/>
        <v>0</v>
      </c>
      <c r="BT53" s="32">
        <f t="shared" si="22"/>
        <v>0</v>
      </c>
      <c r="BU53" s="33">
        <f t="shared" si="23"/>
        <v>0</v>
      </c>
      <c r="BV53" s="33">
        <f t="shared" si="24"/>
        <v>0</v>
      </c>
      <c r="BW53" s="33">
        <f t="shared" si="25"/>
        <v>0</v>
      </c>
      <c r="BX53" s="11"/>
      <c r="BY53" s="11"/>
      <c r="BZ53" s="11"/>
      <c r="CA53" s="32">
        <f t="shared" si="26"/>
        <v>0</v>
      </c>
      <c r="CB53" s="11"/>
      <c r="CC53" s="67" t="s">
        <v>7</v>
      </c>
      <c r="CD53" s="11"/>
      <c r="CE53" s="11"/>
      <c r="CF53" s="11"/>
      <c r="CG53" s="64">
        <f t="shared" si="39"/>
        <v>0</v>
      </c>
      <c r="CH53" s="11"/>
      <c r="CI53" s="11"/>
      <c r="CJ53" s="32">
        <f t="shared" si="40"/>
        <v>0</v>
      </c>
      <c r="CK53" s="32">
        <f t="shared" si="41"/>
        <v>0</v>
      </c>
      <c r="CL53" s="32">
        <f t="shared" si="42"/>
        <v>0</v>
      </c>
      <c r="CM53" s="30">
        <f t="shared" si="27"/>
        <v>0</v>
      </c>
      <c r="CN53" s="32">
        <f t="shared" si="43"/>
        <v>0</v>
      </c>
      <c r="CO53" s="32">
        <f t="shared" si="44"/>
        <v>0</v>
      </c>
      <c r="CP53" s="11"/>
      <c r="CQ53" s="11"/>
      <c r="CR53" s="11"/>
      <c r="CS53" s="32">
        <f t="shared" si="60"/>
        <v>0</v>
      </c>
      <c r="CT53" s="11"/>
      <c r="CU53" s="11"/>
      <c r="CV53" s="11"/>
      <c r="CW53" s="11"/>
      <c r="CX53" s="11"/>
      <c r="CY53" s="32">
        <f t="shared" si="61"/>
        <v>0</v>
      </c>
      <c r="CZ53" s="11"/>
      <c r="DA53" s="11"/>
      <c r="DE53" s="1"/>
    </row>
    <row r="54" spans="1:109" ht="12.75">
      <c r="A54" s="23">
        <v>49</v>
      </c>
      <c r="B54" s="10"/>
      <c r="C54" s="11"/>
      <c r="D54" s="11"/>
      <c r="E54" s="11"/>
      <c r="F54" s="30">
        <f t="shared" si="0"/>
        <v>0</v>
      </c>
      <c r="G54" s="11"/>
      <c r="H54" s="11"/>
      <c r="I54" s="11"/>
      <c r="J54" s="32">
        <f t="shared" si="1"/>
        <v>0</v>
      </c>
      <c r="K54" s="11"/>
      <c r="L54" s="11"/>
      <c r="M54" s="32">
        <f t="shared" si="45"/>
        <v>0</v>
      </c>
      <c r="N54" s="43"/>
      <c r="O54" s="43"/>
      <c r="P54" s="43"/>
      <c r="Q54" s="32">
        <f t="shared" si="30"/>
        <v>0</v>
      </c>
      <c r="R54" s="11"/>
      <c r="S54" s="11"/>
      <c r="T54" s="11"/>
      <c r="U54" s="32">
        <f t="shared" si="3"/>
        <v>0</v>
      </c>
      <c r="V54" s="11"/>
      <c r="W54" s="11"/>
      <c r="X54" s="11"/>
      <c r="Y54" s="33">
        <f t="shared" si="4"/>
        <v>0</v>
      </c>
      <c r="Z54" s="11"/>
      <c r="AA54" s="33">
        <f t="shared" si="5"/>
        <v>0</v>
      </c>
      <c r="AB54" s="11"/>
      <c r="AC54" s="33">
        <f t="shared" si="46"/>
        <v>0</v>
      </c>
      <c r="AD54" s="30">
        <f t="shared" si="31"/>
        <v>0</v>
      </c>
      <c r="AE54" s="33">
        <f t="shared" si="32"/>
        <v>0</v>
      </c>
      <c r="AF54" s="11"/>
      <c r="AG54" s="11"/>
      <c r="AH54" s="11"/>
      <c r="AI54" s="11"/>
      <c r="AJ54" s="11"/>
      <c r="AK54" s="32">
        <f t="shared" si="7"/>
        <v>0</v>
      </c>
      <c r="AL54" s="11"/>
      <c r="AM54" s="11"/>
      <c r="AN54" s="11"/>
      <c r="AO54" s="11"/>
      <c r="AP54" s="32">
        <f t="shared" si="47"/>
        <v>0</v>
      </c>
      <c r="AQ54" s="11"/>
      <c r="AR54" s="11"/>
      <c r="AS54" s="11"/>
      <c r="AT54" s="33">
        <f t="shared" si="48"/>
        <v>0</v>
      </c>
      <c r="AU54" s="11"/>
      <c r="AV54" s="33">
        <f t="shared" si="49"/>
        <v>0</v>
      </c>
      <c r="AW54" s="32">
        <f t="shared" si="33"/>
        <v>0</v>
      </c>
      <c r="AX54" s="33">
        <f t="shared" si="50"/>
        <v>0</v>
      </c>
      <c r="AY54" s="11"/>
      <c r="AZ54" s="11"/>
      <c r="BA54" s="11"/>
      <c r="BB54" s="11"/>
      <c r="BC54" s="32">
        <f t="shared" si="51"/>
        <v>0</v>
      </c>
      <c r="BD54" s="11"/>
      <c r="BE54" s="11"/>
      <c r="BF54" s="44">
        <f t="shared" si="34"/>
        <v>0</v>
      </c>
      <c r="BG54" s="32">
        <f t="shared" si="52"/>
        <v>0</v>
      </c>
      <c r="BH54" s="32">
        <f t="shared" si="53"/>
        <v>0</v>
      </c>
      <c r="BI54" s="32">
        <f t="shared" si="35"/>
        <v>0</v>
      </c>
      <c r="BJ54" s="32">
        <f t="shared" si="54"/>
        <v>0</v>
      </c>
      <c r="BK54" s="32">
        <f t="shared" si="55"/>
        <v>0</v>
      </c>
      <c r="BL54" s="32">
        <f t="shared" si="36"/>
        <v>0</v>
      </c>
      <c r="BM54" s="32">
        <f t="shared" si="56"/>
        <v>0</v>
      </c>
      <c r="BN54" s="32">
        <f t="shared" si="57"/>
        <v>0</v>
      </c>
      <c r="BO54" s="30">
        <f t="shared" si="19"/>
        <v>0</v>
      </c>
      <c r="BP54" s="32">
        <f t="shared" si="58"/>
        <v>0</v>
      </c>
      <c r="BQ54" s="32">
        <f t="shared" si="59"/>
        <v>0</v>
      </c>
      <c r="BR54" s="33">
        <f t="shared" si="37"/>
        <v>0</v>
      </c>
      <c r="BS54" s="33">
        <f t="shared" si="38"/>
        <v>0</v>
      </c>
      <c r="BT54" s="32">
        <f t="shared" si="22"/>
        <v>0</v>
      </c>
      <c r="BU54" s="33">
        <f t="shared" si="23"/>
        <v>0</v>
      </c>
      <c r="BV54" s="33">
        <f t="shared" si="24"/>
        <v>0</v>
      </c>
      <c r="BW54" s="33">
        <f t="shared" si="25"/>
        <v>0</v>
      </c>
      <c r="BX54" s="11"/>
      <c r="BY54" s="11"/>
      <c r="BZ54" s="11"/>
      <c r="CA54" s="32">
        <f t="shared" si="26"/>
        <v>0</v>
      </c>
      <c r="CB54" s="11"/>
      <c r="CC54" s="67" t="s">
        <v>7</v>
      </c>
      <c r="CD54" s="11"/>
      <c r="CE54" s="11"/>
      <c r="CF54" s="11"/>
      <c r="CG54" s="64">
        <f t="shared" si="39"/>
        <v>0</v>
      </c>
      <c r="CH54" s="11"/>
      <c r="CI54" s="11"/>
      <c r="CJ54" s="32">
        <f t="shared" si="40"/>
        <v>0</v>
      </c>
      <c r="CK54" s="32">
        <f t="shared" si="41"/>
        <v>0</v>
      </c>
      <c r="CL54" s="32">
        <f t="shared" si="42"/>
        <v>0</v>
      </c>
      <c r="CM54" s="30">
        <f t="shared" si="27"/>
        <v>0</v>
      </c>
      <c r="CN54" s="32">
        <f t="shared" si="43"/>
        <v>0</v>
      </c>
      <c r="CO54" s="32">
        <f t="shared" si="44"/>
        <v>0</v>
      </c>
      <c r="CP54" s="11"/>
      <c r="CQ54" s="11"/>
      <c r="CR54" s="11"/>
      <c r="CS54" s="32">
        <f t="shared" si="60"/>
        <v>0</v>
      </c>
      <c r="CT54" s="11"/>
      <c r="CU54" s="11"/>
      <c r="CV54" s="11"/>
      <c r="CW54" s="11"/>
      <c r="CX54" s="11"/>
      <c r="CY54" s="32">
        <f t="shared" si="61"/>
        <v>0</v>
      </c>
      <c r="CZ54" s="11"/>
      <c r="DA54" s="11"/>
      <c r="DE54" s="1"/>
    </row>
    <row r="55" spans="1:109" ht="12.75">
      <c r="A55" s="22">
        <v>50</v>
      </c>
      <c r="B55" s="10"/>
      <c r="C55" s="11"/>
      <c r="D55" s="11"/>
      <c r="E55" s="11"/>
      <c r="F55" s="30">
        <f t="shared" si="0"/>
        <v>0</v>
      </c>
      <c r="G55" s="11"/>
      <c r="H55" s="11"/>
      <c r="I55" s="11"/>
      <c r="J55" s="32">
        <f t="shared" si="1"/>
        <v>0</v>
      </c>
      <c r="K55" s="11"/>
      <c r="L55" s="11"/>
      <c r="M55" s="32">
        <f t="shared" si="45"/>
        <v>0</v>
      </c>
      <c r="N55" s="43"/>
      <c r="O55" s="43"/>
      <c r="P55" s="43"/>
      <c r="Q55" s="32">
        <f t="shared" si="30"/>
        <v>0</v>
      </c>
      <c r="R55" s="11"/>
      <c r="S55" s="11"/>
      <c r="T55" s="11"/>
      <c r="U55" s="32">
        <f t="shared" si="3"/>
        <v>0</v>
      </c>
      <c r="V55" s="11"/>
      <c r="W55" s="11"/>
      <c r="X55" s="11"/>
      <c r="Y55" s="33">
        <f t="shared" si="4"/>
        <v>0</v>
      </c>
      <c r="Z55" s="11"/>
      <c r="AA55" s="33">
        <f t="shared" si="5"/>
        <v>0</v>
      </c>
      <c r="AB55" s="11"/>
      <c r="AC55" s="33">
        <f t="shared" si="46"/>
        <v>0</v>
      </c>
      <c r="AD55" s="30">
        <f t="shared" si="31"/>
        <v>0</v>
      </c>
      <c r="AE55" s="33">
        <f t="shared" si="32"/>
        <v>0</v>
      </c>
      <c r="AF55" s="11"/>
      <c r="AG55" s="11"/>
      <c r="AH55" s="11"/>
      <c r="AI55" s="11"/>
      <c r="AJ55" s="11"/>
      <c r="AK55" s="32">
        <f t="shared" si="7"/>
        <v>0</v>
      </c>
      <c r="AL55" s="11"/>
      <c r="AM55" s="11"/>
      <c r="AN55" s="11"/>
      <c r="AO55" s="11"/>
      <c r="AP55" s="32">
        <f t="shared" si="47"/>
        <v>0</v>
      </c>
      <c r="AQ55" s="11"/>
      <c r="AR55" s="11"/>
      <c r="AS55" s="11"/>
      <c r="AT55" s="33">
        <f t="shared" si="48"/>
        <v>0</v>
      </c>
      <c r="AU55" s="11"/>
      <c r="AV55" s="33">
        <f t="shared" si="49"/>
        <v>0</v>
      </c>
      <c r="AW55" s="32">
        <f t="shared" si="33"/>
        <v>0</v>
      </c>
      <c r="AX55" s="33">
        <f t="shared" si="50"/>
        <v>0</v>
      </c>
      <c r="AY55" s="11"/>
      <c r="AZ55" s="11"/>
      <c r="BA55" s="11"/>
      <c r="BB55" s="11"/>
      <c r="BC55" s="32">
        <f t="shared" si="51"/>
        <v>0</v>
      </c>
      <c r="BD55" s="11"/>
      <c r="BE55" s="11"/>
      <c r="BF55" s="44">
        <f t="shared" si="34"/>
        <v>0</v>
      </c>
      <c r="BG55" s="32">
        <f t="shared" si="52"/>
        <v>0</v>
      </c>
      <c r="BH55" s="32">
        <f t="shared" si="53"/>
        <v>0</v>
      </c>
      <c r="BI55" s="32">
        <f t="shared" si="35"/>
        <v>0</v>
      </c>
      <c r="BJ55" s="32">
        <f t="shared" si="54"/>
        <v>0</v>
      </c>
      <c r="BK55" s="32">
        <f t="shared" si="55"/>
        <v>0</v>
      </c>
      <c r="BL55" s="32">
        <f t="shared" si="36"/>
        <v>0</v>
      </c>
      <c r="BM55" s="32">
        <f t="shared" si="56"/>
        <v>0</v>
      </c>
      <c r="BN55" s="32">
        <f t="shared" si="57"/>
        <v>0</v>
      </c>
      <c r="BO55" s="30">
        <f t="shared" si="19"/>
        <v>0</v>
      </c>
      <c r="BP55" s="32">
        <f t="shared" si="58"/>
        <v>0</v>
      </c>
      <c r="BQ55" s="32">
        <f t="shared" si="59"/>
        <v>0</v>
      </c>
      <c r="BR55" s="33">
        <f t="shared" si="37"/>
        <v>0</v>
      </c>
      <c r="BS55" s="33">
        <f t="shared" si="38"/>
        <v>0</v>
      </c>
      <c r="BT55" s="32">
        <f t="shared" si="22"/>
        <v>0</v>
      </c>
      <c r="BU55" s="33">
        <f t="shared" si="23"/>
        <v>0</v>
      </c>
      <c r="BV55" s="33">
        <f t="shared" si="24"/>
        <v>0</v>
      </c>
      <c r="BW55" s="33">
        <f t="shared" si="25"/>
        <v>0</v>
      </c>
      <c r="BX55" s="11"/>
      <c r="BY55" s="11"/>
      <c r="BZ55" s="11"/>
      <c r="CA55" s="32">
        <f t="shared" si="26"/>
        <v>0</v>
      </c>
      <c r="CB55" s="11"/>
      <c r="CC55" s="67" t="s">
        <v>7</v>
      </c>
      <c r="CD55" s="11"/>
      <c r="CE55" s="11"/>
      <c r="CF55" s="11"/>
      <c r="CG55" s="64">
        <f t="shared" si="39"/>
        <v>0</v>
      </c>
      <c r="CH55" s="11"/>
      <c r="CI55" s="11"/>
      <c r="CJ55" s="32">
        <f t="shared" si="40"/>
        <v>0</v>
      </c>
      <c r="CK55" s="32">
        <f t="shared" si="41"/>
        <v>0</v>
      </c>
      <c r="CL55" s="32">
        <f t="shared" si="42"/>
        <v>0</v>
      </c>
      <c r="CM55" s="30">
        <f t="shared" si="27"/>
        <v>0</v>
      </c>
      <c r="CN55" s="32">
        <f t="shared" si="43"/>
        <v>0</v>
      </c>
      <c r="CO55" s="32">
        <f t="shared" si="44"/>
        <v>0</v>
      </c>
      <c r="CP55" s="11"/>
      <c r="CQ55" s="11"/>
      <c r="CR55" s="11"/>
      <c r="CS55" s="32">
        <f t="shared" si="60"/>
        <v>0</v>
      </c>
      <c r="CT55" s="11"/>
      <c r="CU55" s="11"/>
      <c r="CV55" s="11"/>
      <c r="CW55" s="11"/>
      <c r="CX55" s="11"/>
      <c r="CY55" s="32">
        <f t="shared" si="61"/>
        <v>0</v>
      </c>
      <c r="CZ55" s="11"/>
      <c r="DA55" s="11"/>
      <c r="DE55" s="1"/>
    </row>
    <row r="56" spans="1:109" ht="12.75">
      <c r="A56" s="23">
        <v>51</v>
      </c>
      <c r="B56" s="10"/>
      <c r="C56" s="11"/>
      <c r="D56" s="11"/>
      <c r="E56" s="11"/>
      <c r="F56" s="30">
        <f t="shared" si="0"/>
        <v>0</v>
      </c>
      <c r="G56" s="11"/>
      <c r="H56" s="11"/>
      <c r="I56" s="11"/>
      <c r="J56" s="32">
        <f t="shared" si="1"/>
        <v>0</v>
      </c>
      <c r="K56" s="11"/>
      <c r="L56" s="11"/>
      <c r="M56" s="32">
        <f t="shared" si="45"/>
        <v>0</v>
      </c>
      <c r="N56" s="43"/>
      <c r="O56" s="43"/>
      <c r="P56" s="43"/>
      <c r="Q56" s="32">
        <f t="shared" si="30"/>
        <v>0</v>
      </c>
      <c r="R56" s="11"/>
      <c r="S56" s="11"/>
      <c r="T56" s="11"/>
      <c r="U56" s="32">
        <f t="shared" si="3"/>
        <v>0</v>
      </c>
      <c r="V56" s="11"/>
      <c r="W56" s="11"/>
      <c r="X56" s="11"/>
      <c r="Y56" s="33">
        <f t="shared" si="4"/>
        <v>0</v>
      </c>
      <c r="Z56" s="11"/>
      <c r="AA56" s="33">
        <f t="shared" si="5"/>
        <v>0</v>
      </c>
      <c r="AB56" s="11"/>
      <c r="AC56" s="33">
        <f t="shared" si="46"/>
        <v>0</v>
      </c>
      <c r="AD56" s="30">
        <f t="shared" si="31"/>
        <v>0</v>
      </c>
      <c r="AE56" s="33">
        <f t="shared" si="32"/>
        <v>0</v>
      </c>
      <c r="AF56" s="11"/>
      <c r="AG56" s="11"/>
      <c r="AH56" s="11"/>
      <c r="AI56" s="11"/>
      <c r="AJ56" s="11"/>
      <c r="AK56" s="32">
        <f t="shared" si="7"/>
        <v>0</v>
      </c>
      <c r="AL56" s="11"/>
      <c r="AM56" s="11"/>
      <c r="AN56" s="11"/>
      <c r="AO56" s="11"/>
      <c r="AP56" s="32">
        <f t="shared" si="47"/>
        <v>0</v>
      </c>
      <c r="AQ56" s="11"/>
      <c r="AR56" s="11"/>
      <c r="AS56" s="11"/>
      <c r="AT56" s="33">
        <f t="shared" si="48"/>
        <v>0</v>
      </c>
      <c r="AU56" s="11"/>
      <c r="AV56" s="33">
        <f t="shared" si="49"/>
        <v>0</v>
      </c>
      <c r="AW56" s="32">
        <f t="shared" si="33"/>
        <v>0</v>
      </c>
      <c r="AX56" s="33">
        <f t="shared" si="50"/>
        <v>0</v>
      </c>
      <c r="AY56" s="11"/>
      <c r="AZ56" s="11"/>
      <c r="BA56" s="11"/>
      <c r="BB56" s="11"/>
      <c r="BC56" s="32">
        <f t="shared" si="51"/>
        <v>0</v>
      </c>
      <c r="BD56" s="11"/>
      <c r="BE56" s="11"/>
      <c r="BF56" s="44">
        <f t="shared" si="34"/>
        <v>0</v>
      </c>
      <c r="BG56" s="32">
        <f t="shared" si="52"/>
        <v>0</v>
      </c>
      <c r="BH56" s="32">
        <f t="shared" si="53"/>
        <v>0</v>
      </c>
      <c r="BI56" s="32">
        <f t="shared" si="35"/>
        <v>0</v>
      </c>
      <c r="BJ56" s="32">
        <f t="shared" si="54"/>
        <v>0</v>
      </c>
      <c r="BK56" s="32">
        <f t="shared" si="55"/>
        <v>0</v>
      </c>
      <c r="BL56" s="32">
        <f t="shared" si="36"/>
        <v>0</v>
      </c>
      <c r="BM56" s="32">
        <f t="shared" si="56"/>
        <v>0</v>
      </c>
      <c r="BN56" s="32">
        <f t="shared" si="57"/>
        <v>0</v>
      </c>
      <c r="BO56" s="30">
        <f t="shared" si="19"/>
        <v>0</v>
      </c>
      <c r="BP56" s="32">
        <f t="shared" si="58"/>
        <v>0</v>
      </c>
      <c r="BQ56" s="32">
        <f t="shared" si="59"/>
        <v>0</v>
      </c>
      <c r="BR56" s="33">
        <f t="shared" si="37"/>
        <v>0</v>
      </c>
      <c r="BS56" s="33">
        <f t="shared" si="38"/>
        <v>0</v>
      </c>
      <c r="BT56" s="32">
        <f t="shared" si="22"/>
        <v>0</v>
      </c>
      <c r="BU56" s="33">
        <f t="shared" si="23"/>
        <v>0</v>
      </c>
      <c r="BV56" s="33">
        <f t="shared" si="24"/>
        <v>0</v>
      </c>
      <c r="BW56" s="33">
        <f t="shared" si="25"/>
        <v>0</v>
      </c>
      <c r="BX56" s="11"/>
      <c r="BY56" s="11"/>
      <c r="BZ56" s="11"/>
      <c r="CA56" s="32">
        <f t="shared" si="26"/>
        <v>0</v>
      </c>
      <c r="CB56" s="11"/>
      <c r="CC56" s="67" t="s">
        <v>7</v>
      </c>
      <c r="CD56" s="11"/>
      <c r="CE56" s="11"/>
      <c r="CF56" s="11"/>
      <c r="CG56" s="64">
        <f t="shared" si="39"/>
        <v>0</v>
      </c>
      <c r="CH56" s="11"/>
      <c r="CI56" s="11"/>
      <c r="CJ56" s="32">
        <f t="shared" si="40"/>
        <v>0</v>
      </c>
      <c r="CK56" s="32">
        <f t="shared" si="41"/>
        <v>0</v>
      </c>
      <c r="CL56" s="32">
        <f t="shared" si="42"/>
        <v>0</v>
      </c>
      <c r="CM56" s="30">
        <f t="shared" si="27"/>
        <v>0</v>
      </c>
      <c r="CN56" s="32">
        <f t="shared" si="43"/>
        <v>0</v>
      </c>
      <c r="CO56" s="32">
        <f t="shared" si="44"/>
        <v>0</v>
      </c>
      <c r="CP56" s="11"/>
      <c r="CQ56" s="11"/>
      <c r="CR56" s="11"/>
      <c r="CS56" s="32">
        <f t="shared" si="60"/>
        <v>0</v>
      </c>
      <c r="CT56" s="11"/>
      <c r="CU56" s="11"/>
      <c r="CV56" s="11"/>
      <c r="CW56" s="11"/>
      <c r="CX56" s="11"/>
      <c r="CY56" s="32">
        <f t="shared" si="61"/>
        <v>0</v>
      </c>
      <c r="CZ56" s="11"/>
      <c r="DA56" s="11"/>
      <c r="DE56" s="1"/>
    </row>
    <row r="57" spans="1:109" ht="12.75">
      <c r="A57" s="23">
        <v>52</v>
      </c>
      <c r="B57" s="10"/>
      <c r="C57" s="11"/>
      <c r="D57" s="11"/>
      <c r="E57" s="11"/>
      <c r="F57" s="30">
        <f t="shared" si="0"/>
        <v>0</v>
      </c>
      <c r="G57" s="11"/>
      <c r="H57" s="11"/>
      <c r="I57" s="11"/>
      <c r="J57" s="32">
        <f t="shared" si="1"/>
        <v>0</v>
      </c>
      <c r="K57" s="11"/>
      <c r="L57" s="11"/>
      <c r="M57" s="32">
        <f t="shared" si="45"/>
        <v>0</v>
      </c>
      <c r="N57" s="43"/>
      <c r="O57" s="43"/>
      <c r="P57" s="43"/>
      <c r="Q57" s="32">
        <f t="shared" si="30"/>
        <v>0</v>
      </c>
      <c r="R57" s="11"/>
      <c r="S57" s="11"/>
      <c r="T57" s="11"/>
      <c r="U57" s="32">
        <f t="shared" si="3"/>
        <v>0</v>
      </c>
      <c r="V57" s="11"/>
      <c r="W57" s="11"/>
      <c r="X57" s="11"/>
      <c r="Y57" s="33">
        <f t="shared" si="4"/>
        <v>0</v>
      </c>
      <c r="Z57" s="11"/>
      <c r="AA57" s="33">
        <f t="shared" si="5"/>
        <v>0</v>
      </c>
      <c r="AB57" s="11"/>
      <c r="AC57" s="33">
        <f t="shared" si="46"/>
        <v>0</v>
      </c>
      <c r="AD57" s="30">
        <f t="shared" si="31"/>
        <v>0</v>
      </c>
      <c r="AE57" s="33">
        <f t="shared" si="32"/>
        <v>0</v>
      </c>
      <c r="AF57" s="11"/>
      <c r="AG57" s="11"/>
      <c r="AH57" s="11"/>
      <c r="AI57" s="11"/>
      <c r="AJ57" s="11"/>
      <c r="AK57" s="32">
        <f t="shared" si="7"/>
        <v>0</v>
      </c>
      <c r="AL57" s="11"/>
      <c r="AM57" s="11"/>
      <c r="AN57" s="11"/>
      <c r="AO57" s="11"/>
      <c r="AP57" s="32">
        <f t="shared" si="47"/>
        <v>0</v>
      </c>
      <c r="AQ57" s="11"/>
      <c r="AR57" s="11"/>
      <c r="AS57" s="11"/>
      <c r="AT57" s="33">
        <f t="shared" si="48"/>
        <v>0</v>
      </c>
      <c r="AU57" s="11"/>
      <c r="AV57" s="33">
        <f t="shared" si="49"/>
        <v>0</v>
      </c>
      <c r="AW57" s="32">
        <f t="shared" si="33"/>
        <v>0</v>
      </c>
      <c r="AX57" s="33">
        <f t="shared" si="50"/>
        <v>0</v>
      </c>
      <c r="AY57" s="11"/>
      <c r="AZ57" s="11"/>
      <c r="BA57" s="11"/>
      <c r="BB57" s="11"/>
      <c r="BC57" s="32">
        <f t="shared" si="51"/>
        <v>0</v>
      </c>
      <c r="BD57" s="11"/>
      <c r="BE57" s="11"/>
      <c r="BF57" s="44">
        <f t="shared" si="34"/>
        <v>0</v>
      </c>
      <c r="BG57" s="32">
        <f t="shared" si="52"/>
        <v>0</v>
      </c>
      <c r="BH57" s="32">
        <f t="shared" si="53"/>
        <v>0</v>
      </c>
      <c r="BI57" s="32">
        <f t="shared" si="35"/>
        <v>0</v>
      </c>
      <c r="BJ57" s="32">
        <f t="shared" si="54"/>
        <v>0</v>
      </c>
      <c r="BK57" s="32">
        <f t="shared" si="55"/>
        <v>0</v>
      </c>
      <c r="BL57" s="32">
        <f t="shared" si="36"/>
        <v>0</v>
      </c>
      <c r="BM57" s="32">
        <f t="shared" si="56"/>
        <v>0</v>
      </c>
      <c r="BN57" s="32">
        <f t="shared" si="57"/>
        <v>0</v>
      </c>
      <c r="BO57" s="30">
        <f t="shared" si="19"/>
        <v>0</v>
      </c>
      <c r="BP57" s="32">
        <f t="shared" si="58"/>
        <v>0</v>
      </c>
      <c r="BQ57" s="32">
        <f t="shared" si="59"/>
        <v>0</v>
      </c>
      <c r="BR57" s="33">
        <f t="shared" si="37"/>
        <v>0</v>
      </c>
      <c r="BS57" s="33">
        <f t="shared" si="38"/>
        <v>0</v>
      </c>
      <c r="BT57" s="32">
        <f t="shared" si="22"/>
        <v>0</v>
      </c>
      <c r="BU57" s="33">
        <f t="shared" si="23"/>
        <v>0</v>
      </c>
      <c r="BV57" s="33">
        <f t="shared" si="24"/>
        <v>0</v>
      </c>
      <c r="BW57" s="33">
        <f t="shared" si="25"/>
        <v>0</v>
      </c>
      <c r="BX57" s="11"/>
      <c r="BY57" s="11"/>
      <c r="BZ57" s="11"/>
      <c r="CA57" s="32">
        <f t="shared" si="26"/>
        <v>0</v>
      </c>
      <c r="CB57" s="11"/>
      <c r="CC57" s="67" t="s">
        <v>7</v>
      </c>
      <c r="CD57" s="11"/>
      <c r="CE57" s="11"/>
      <c r="CF57" s="11"/>
      <c r="CG57" s="64">
        <f t="shared" si="39"/>
        <v>0</v>
      </c>
      <c r="CH57" s="11"/>
      <c r="CI57" s="11"/>
      <c r="CJ57" s="32">
        <f t="shared" si="40"/>
        <v>0</v>
      </c>
      <c r="CK57" s="32">
        <f t="shared" si="41"/>
        <v>0</v>
      </c>
      <c r="CL57" s="32">
        <f t="shared" si="42"/>
        <v>0</v>
      </c>
      <c r="CM57" s="30">
        <f t="shared" si="27"/>
        <v>0</v>
      </c>
      <c r="CN57" s="32">
        <f t="shared" si="43"/>
        <v>0</v>
      </c>
      <c r="CO57" s="32">
        <f t="shared" si="44"/>
        <v>0</v>
      </c>
      <c r="CP57" s="11"/>
      <c r="CQ57" s="11"/>
      <c r="CR57" s="11"/>
      <c r="CS57" s="32">
        <f t="shared" si="60"/>
        <v>0</v>
      </c>
      <c r="CT57" s="11"/>
      <c r="CU57" s="11"/>
      <c r="CV57" s="11"/>
      <c r="CW57" s="11"/>
      <c r="CX57" s="11"/>
      <c r="CY57" s="32">
        <f t="shared" si="61"/>
        <v>0</v>
      </c>
      <c r="CZ57" s="11"/>
      <c r="DA57" s="11"/>
      <c r="DE57" s="1"/>
    </row>
    <row r="58" spans="1:109" ht="12.75">
      <c r="A58" s="22">
        <v>53</v>
      </c>
      <c r="B58" s="10"/>
      <c r="C58" s="11"/>
      <c r="D58" s="11"/>
      <c r="E58" s="11"/>
      <c r="F58" s="30">
        <f t="shared" si="0"/>
        <v>0</v>
      </c>
      <c r="G58" s="11"/>
      <c r="H58" s="11"/>
      <c r="I58" s="11"/>
      <c r="J58" s="32">
        <f t="shared" si="1"/>
        <v>0</v>
      </c>
      <c r="K58" s="11"/>
      <c r="L58" s="11"/>
      <c r="M58" s="32">
        <f t="shared" si="45"/>
        <v>0</v>
      </c>
      <c r="N58" s="43"/>
      <c r="O58" s="43"/>
      <c r="P58" s="43"/>
      <c r="Q58" s="32">
        <f t="shared" si="30"/>
        <v>0</v>
      </c>
      <c r="R58" s="11"/>
      <c r="S58" s="11"/>
      <c r="T58" s="11"/>
      <c r="U58" s="32">
        <f t="shared" si="3"/>
        <v>0</v>
      </c>
      <c r="V58" s="11"/>
      <c r="W58" s="11"/>
      <c r="X58" s="11"/>
      <c r="Y58" s="33">
        <f t="shared" si="4"/>
        <v>0</v>
      </c>
      <c r="Z58" s="11"/>
      <c r="AA58" s="33">
        <f t="shared" si="5"/>
        <v>0</v>
      </c>
      <c r="AB58" s="11"/>
      <c r="AC58" s="33">
        <f t="shared" si="46"/>
        <v>0</v>
      </c>
      <c r="AD58" s="30">
        <f t="shared" si="31"/>
        <v>0</v>
      </c>
      <c r="AE58" s="33">
        <f t="shared" si="32"/>
        <v>0</v>
      </c>
      <c r="AF58" s="11"/>
      <c r="AG58" s="11"/>
      <c r="AH58" s="11"/>
      <c r="AI58" s="11"/>
      <c r="AJ58" s="11"/>
      <c r="AK58" s="32">
        <f t="shared" si="7"/>
        <v>0</v>
      </c>
      <c r="AL58" s="11"/>
      <c r="AM58" s="11"/>
      <c r="AN58" s="11"/>
      <c r="AO58" s="11"/>
      <c r="AP58" s="32">
        <f t="shared" si="47"/>
        <v>0</v>
      </c>
      <c r="AQ58" s="11"/>
      <c r="AR58" s="11"/>
      <c r="AS58" s="11"/>
      <c r="AT58" s="33">
        <f t="shared" si="48"/>
        <v>0</v>
      </c>
      <c r="AU58" s="11"/>
      <c r="AV58" s="33">
        <f t="shared" si="49"/>
        <v>0</v>
      </c>
      <c r="AW58" s="32">
        <f t="shared" si="33"/>
        <v>0</v>
      </c>
      <c r="AX58" s="33">
        <f t="shared" si="50"/>
        <v>0</v>
      </c>
      <c r="AY58" s="11"/>
      <c r="AZ58" s="11"/>
      <c r="BA58" s="11"/>
      <c r="BB58" s="11"/>
      <c r="BC58" s="32">
        <f t="shared" si="51"/>
        <v>0</v>
      </c>
      <c r="BD58" s="11"/>
      <c r="BE58" s="11"/>
      <c r="BF58" s="44">
        <f t="shared" si="34"/>
        <v>0</v>
      </c>
      <c r="BG58" s="32">
        <f t="shared" si="52"/>
        <v>0</v>
      </c>
      <c r="BH58" s="32">
        <f t="shared" si="53"/>
        <v>0</v>
      </c>
      <c r="BI58" s="32">
        <f t="shared" si="35"/>
        <v>0</v>
      </c>
      <c r="BJ58" s="32">
        <f t="shared" si="54"/>
        <v>0</v>
      </c>
      <c r="BK58" s="32">
        <f t="shared" si="55"/>
        <v>0</v>
      </c>
      <c r="BL58" s="32">
        <f t="shared" si="36"/>
        <v>0</v>
      </c>
      <c r="BM58" s="32">
        <f t="shared" si="56"/>
        <v>0</v>
      </c>
      <c r="BN58" s="32">
        <f t="shared" si="57"/>
        <v>0</v>
      </c>
      <c r="BO58" s="30">
        <f t="shared" si="19"/>
        <v>0</v>
      </c>
      <c r="BP58" s="32">
        <f t="shared" si="58"/>
        <v>0</v>
      </c>
      <c r="BQ58" s="32">
        <f t="shared" si="59"/>
        <v>0</v>
      </c>
      <c r="BR58" s="33">
        <f t="shared" si="37"/>
        <v>0</v>
      </c>
      <c r="BS58" s="33">
        <f t="shared" si="38"/>
        <v>0</v>
      </c>
      <c r="BT58" s="32">
        <f t="shared" si="22"/>
        <v>0</v>
      </c>
      <c r="BU58" s="33">
        <f t="shared" si="23"/>
        <v>0</v>
      </c>
      <c r="BV58" s="33">
        <f t="shared" si="24"/>
        <v>0</v>
      </c>
      <c r="BW58" s="33">
        <f t="shared" si="25"/>
        <v>0</v>
      </c>
      <c r="BX58" s="11"/>
      <c r="BY58" s="11"/>
      <c r="BZ58" s="11"/>
      <c r="CA58" s="32">
        <f t="shared" si="26"/>
        <v>0</v>
      </c>
      <c r="CB58" s="11"/>
      <c r="CC58" s="67" t="s">
        <v>7</v>
      </c>
      <c r="CD58" s="11"/>
      <c r="CE58" s="11"/>
      <c r="CF58" s="11"/>
      <c r="CG58" s="64">
        <f t="shared" si="39"/>
        <v>0</v>
      </c>
      <c r="CH58" s="11"/>
      <c r="CI58" s="11"/>
      <c r="CJ58" s="32">
        <f t="shared" si="40"/>
        <v>0</v>
      </c>
      <c r="CK58" s="32">
        <f t="shared" si="41"/>
        <v>0</v>
      </c>
      <c r="CL58" s="32">
        <f t="shared" si="42"/>
        <v>0</v>
      </c>
      <c r="CM58" s="30">
        <f t="shared" si="27"/>
        <v>0</v>
      </c>
      <c r="CN58" s="32">
        <f t="shared" si="43"/>
        <v>0</v>
      </c>
      <c r="CO58" s="32">
        <f t="shared" si="44"/>
        <v>0</v>
      </c>
      <c r="CP58" s="11"/>
      <c r="CQ58" s="11"/>
      <c r="CR58" s="11"/>
      <c r="CS58" s="32">
        <f t="shared" si="60"/>
        <v>0</v>
      </c>
      <c r="CT58" s="11"/>
      <c r="CU58" s="11"/>
      <c r="CV58" s="11"/>
      <c r="CW58" s="11"/>
      <c r="CX58" s="11"/>
      <c r="CY58" s="32">
        <f t="shared" si="61"/>
        <v>0</v>
      </c>
      <c r="CZ58" s="11"/>
      <c r="DA58" s="11"/>
      <c r="DE58" s="1"/>
    </row>
    <row r="59" spans="1:109" ht="12.75">
      <c r="A59" s="23">
        <v>54</v>
      </c>
      <c r="B59" s="10"/>
      <c r="C59" s="11"/>
      <c r="D59" s="11"/>
      <c r="E59" s="11"/>
      <c r="F59" s="30">
        <f t="shared" si="0"/>
        <v>0</v>
      </c>
      <c r="G59" s="11"/>
      <c r="H59" s="11"/>
      <c r="I59" s="11"/>
      <c r="J59" s="32">
        <f t="shared" si="1"/>
        <v>0</v>
      </c>
      <c r="K59" s="11"/>
      <c r="L59" s="11"/>
      <c r="M59" s="32">
        <f t="shared" si="45"/>
        <v>0</v>
      </c>
      <c r="N59" s="43"/>
      <c r="O59" s="43"/>
      <c r="P59" s="43"/>
      <c r="Q59" s="32">
        <f t="shared" si="30"/>
        <v>0</v>
      </c>
      <c r="R59" s="11"/>
      <c r="S59" s="11"/>
      <c r="T59" s="11"/>
      <c r="U59" s="32">
        <f t="shared" si="3"/>
        <v>0</v>
      </c>
      <c r="V59" s="11"/>
      <c r="W59" s="11"/>
      <c r="X59" s="11"/>
      <c r="Y59" s="33">
        <f t="shared" si="4"/>
        <v>0</v>
      </c>
      <c r="Z59" s="11"/>
      <c r="AA59" s="33">
        <f t="shared" si="5"/>
        <v>0</v>
      </c>
      <c r="AB59" s="11"/>
      <c r="AC59" s="33">
        <f t="shared" si="46"/>
        <v>0</v>
      </c>
      <c r="AD59" s="30">
        <f t="shared" si="31"/>
        <v>0</v>
      </c>
      <c r="AE59" s="33">
        <f t="shared" si="32"/>
        <v>0</v>
      </c>
      <c r="AF59" s="11"/>
      <c r="AG59" s="11"/>
      <c r="AH59" s="11"/>
      <c r="AI59" s="11"/>
      <c r="AJ59" s="11"/>
      <c r="AK59" s="32">
        <f t="shared" si="7"/>
        <v>0</v>
      </c>
      <c r="AL59" s="11"/>
      <c r="AM59" s="11"/>
      <c r="AN59" s="11"/>
      <c r="AO59" s="11"/>
      <c r="AP59" s="32">
        <f t="shared" si="47"/>
        <v>0</v>
      </c>
      <c r="AQ59" s="11"/>
      <c r="AR59" s="11"/>
      <c r="AS59" s="11"/>
      <c r="AT59" s="33">
        <f t="shared" si="48"/>
        <v>0</v>
      </c>
      <c r="AU59" s="11"/>
      <c r="AV59" s="33">
        <f t="shared" si="49"/>
        <v>0</v>
      </c>
      <c r="AW59" s="32">
        <f t="shared" si="33"/>
        <v>0</v>
      </c>
      <c r="AX59" s="33">
        <f t="shared" si="50"/>
        <v>0</v>
      </c>
      <c r="AY59" s="11"/>
      <c r="AZ59" s="11"/>
      <c r="BA59" s="11"/>
      <c r="BB59" s="11"/>
      <c r="BC59" s="32">
        <f t="shared" si="51"/>
        <v>0</v>
      </c>
      <c r="BD59" s="11"/>
      <c r="BE59" s="11"/>
      <c r="BF59" s="44">
        <f t="shared" si="34"/>
        <v>0</v>
      </c>
      <c r="BG59" s="32">
        <f t="shared" si="52"/>
        <v>0</v>
      </c>
      <c r="BH59" s="32">
        <f t="shared" si="53"/>
        <v>0</v>
      </c>
      <c r="BI59" s="32">
        <f t="shared" si="35"/>
        <v>0</v>
      </c>
      <c r="BJ59" s="32">
        <f t="shared" si="54"/>
        <v>0</v>
      </c>
      <c r="BK59" s="32">
        <f t="shared" si="55"/>
        <v>0</v>
      </c>
      <c r="BL59" s="32">
        <f t="shared" si="36"/>
        <v>0</v>
      </c>
      <c r="BM59" s="32">
        <f t="shared" si="56"/>
        <v>0</v>
      </c>
      <c r="BN59" s="32">
        <f t="shared" si="57"/>
        <v>0</v>
      </c>
      <c r="BO59" s="30">
        <f t="shared" si="19"/>
        <v>0</v>
      </c>
      <c r="BP59" s="32">
        <f t="shared" si="58"/>
        <v>0</v>
      </c>
      <c r="BQ59" s="32">
        <f t="shared" si="59"/>
        <v>0</v>
      </c>
      <c r="BR59" s="33">
        <f t="shared" si="37"/>
        <v>0</v>
      </c>
      <c r="BS59" s="33">
        <f t="shared" si="38"/>
        <v>0</v>
      </c>
      <c r="BT59" s="32">
        <f t="shared" si="22"/>
        <v>0</v>
      </c>
      <c r="BU59" s="33">
        <f t="shared" si="23"/>
        <v>0</v>
      </c>
      <c r="BV59" s="33">
        <f t="shared" si="24"/>
        <v>0</v>
      </c>
      <c r="BW59" s="33">
        <f t="shared" si="25"/>
        <v>0</v>
      </c>
      <c r="BX59" s="11"/>
      <c r="BY59" s="11"/>
      <c r="BZ59" s="11"/>
      <c r="CA59" s="32">
        <f t="shared" si="26"/>
        <v>0</v>
      </c>
      <c r="CB59" s="11"/>
      <c r="CC59" s="67" t="s">
        <v>7</v>
      </c>
      <c r="CD59" s="11"/>
      <c r="CE59" s="11"/>
      <c r="CF59" s="11"/>
      <c r="CG59" s="64">
        <f t="shared" si="39"/>
        <v>0</v>
      </c>
      <c r="CH59" s="11"/>
      <c r="CI59" s="11"/>
      <c r="CJ59" s="32">
        <f t="shared" si="40"/>
        <v>0</v>
      </c>
      <c r="CK59" s="32">
        <f t="shared" si="41"/>
        <v>0</v>
      </c>
      <c r="CL59" s="32">
        <f t="shared" si="42"/>
        <v>0</v>
      </c>
      <c r="CM59" s="30">
        <f t="shared" si="27"/>
        <v>0</v>
      </c>
      <c r="CN59" s="32">
        <f t="shared" si="43"/>
        <v>0</v>
      </c>
      <c r="CO59" s="32">
        <f t="shared" si="44"/>
        <v>0</v>
      </c>
      <c r="CP59" s="11"/>
      <c r="CQ59" s="11"/>
      <c r="CR59" s="11"/>
      <c r="CS59" s="32">
        <f t="shared" si="60"/>
        <v>0</v>
      </c>
      <c r="CT59" s="11"/>
      <c r="CU59" s="11"/>
      <c r="CV59" s="11"/>
      <c r="CW59" s="11"/>
      <c r="CX59" s="11"/>
      <c r="CY59" s="32">
        <f t="shared" si="61"/>
        <v>0</v>
      </c>
      <c r="CZ59" s="11"/>
      <c r="DA59" s="11"/>
      <c r="DE59" s="1"/>
    </row>
    <row r="60" spans="1:109" ht="12.75">
      <c r="A60" s="23">
        <v>55</v>
      </c>
      <c r="B60" s="10"/>
      <c r="C60" s="11"/>
      <c r="D60" s="11"/>
      <c r="E60" s="11"/>
      <c r="F60" s="30">
        <f t="shared" si="0"/>
        <v>0</v>
      </c>
      <c r="G60" s="11"/>
      <c r="H60" s="11"/>
      <c r="I60" s="11"/>
      <c r="J60" s="32">
        <f t="shared" si="1"/>
        <v>0</v>
      </c>
      <c r="K60" s="11"/>
      <c r="L60" s="11"/>
      <c r="M60" s="32">
        <f t="shared" si="45"/>
        <v>0</v>
      </c>
      <c r="N60" s="43"/>
      <c r="O60" s="43"/>
      <c r="P60" s="43"/>
      <c r="Q60" s="32">
        <f t="shared" si="30"/>
        <v>0</v>
      </c>
      <c r="R60" s="11"/>
      <c r="S60" s="11"/>
      <c r="T60" s="11"/>
      <c r="U60" s="32">
        <f t="shared" si="3"/>
        <v>0</v>
      </c>
      <c r="V60" s="11"/>
      <c r="W60" s="11"/>
      <c r="X60" s="11"/>
      <c r="Y60" s="33">
        <f t="shared" si="4"/>
        <v>0</v>
      </c>
      <c r="Z60" s="11"/>
      <c r="AA60" s="33">
        <f t="shared" si="5"/>
        <v>0</v>
      </c>
      <c r="AB60" s="11"/>
      <c r="AC60" s="33">
        <f t="shared" si="46"/>
        <v>0</v>
      </c>
      <c r="AD60" s="30">
        <f t="shared" si="31"/>
        <v>0</v>
      </c>
      <c r="AE60" s="33">
        <f t="shared" si="32"/>
        <v>0</v>
      </c>
      <c r="AF60" s="11"/>
      <c r="AG60" s="11"/>
      <c r="AH60" s="11"/>
      <c r="AI60" s="11"/>
      <c r="AJ60" s="11"/>
      <c r="AK60" s="32">
        <f t="shared" si="7"/>
        <v>0</v>
      </c>
      <c r="AL60" s="11"/>
      <c r="AM60" s="11"/>
      <c r="AN60" s="11"/>
      <c r="AO60" s="11"/>
      <c r="AP60" s="32">
        <f t="shared" si="47"/>
        <v>0</v>
      </c>
      <c r="AQ60" s="11"/>
      <c r="AR60" s="11"/>
      <c r="AS60" s="11"/>
      <c r="AT60" s="33">
        <f t="shared" si="48"/>
        <v>0</v>
      </c>
      <c r="AU60" s="11"/>
      <c r="AV60" s="33">
        <f t="shared" si="49"/>
        <v>0</v>
      </c>
      <c r="AW60" s="32">
        <f t="shared" si="33"/>
        <v>0</v>
      </c>
      <c r="AX60" s="33">
        <f t="shared" si="50"/>
        <v>0</v>
      </c>
      <c r="AY60" s="11"/>
      <c r="AZ60" s="11"/>
      <c r="BA60" s="11"/>
      <c r="BB60" s="11"/>
      <c r="BC60" s="32">
        <f t="shared" si="51"/>
        <v>0</v>
      </c>
      <c r="BD60" s="11"/>
      <c r="BE60" s="11"/>
      <c r="BF60" s="44">
        <f t="shared" si="34"/>
        <v>0</v>
      </c>
      <c r="BG60" s="32">
        <f t="shared" si="52"/>
        <v>0</v>
      </c>
      <c r="BH60" s="32">
        <f t="shared" si="53"/>
        <v>0</v>
      </c>
      <c r="BI60" s="32">
        <f t="shared" si="35"/>
        <v>0</v>
      </c>
      <c r="BJ60" s="32">
        <f t="shared" si="54"/>
        <v>0</v>
      </c>
      <c r="BK60" s="32">
        <f t="shared" si="55"/>
        <v>0</v>
      </c>
      <c r="BL60" s="32">
        <f t="shared" si="36"/>
        <v>0</v>
      </c>
      <c r="BM60" s="32">
        <f t="shared" si="56"/>
        <v>0</v>
      </c>
      <c r="BN60" s="32">
        <f t="shared" si="57"/>
        <v>0</v>
      </c>
      <c r="BO60" s="30">
        <f t="shared" si="19"/>
        <v>0</v>
      </c>
      <c r="BP60" s="32">
        <f t="shared" si="58"/>
        <v>0</v>
      </c>
      <c r="BQ60" s="32">
        <f t="shared" si="59"/>
        <v>0</v>
      </c>
      <c r="BR60" s="33">
        <f t="shared" si="37"/>
        <v>0</v>
      </c>
      <c r="BS60" s="33">
        <f t="shared" si="38"/>
        <v>0</v>
      </c>
      <c r="BT60" s="32">
        <f t="shared" si="22"/>
        <v>0</v>
      </c>
      <c r="BU60" s="33">
        <f t="shared" si="23"/>
        <v>0</v>
      </c>
      <c r="BV60" s="33">
        <f t="shared" si="24"/>
        <v>0</v>
      </c>
      <c r="BW60" s="33">
        <f t="shared" si="25"/>
        <v>0</v>
      </c>
      <c r="BX60" s="11"/>
      <c r="BY60" s="11"/>
      <c r="BZ60" s="11"/>
      <c r="CA60" s="32">
        <f t="shared" si="26"/>
        <v>0</v>
      </c>
      <c r="CB60" s="11"/>
      <c r="CC60" s="67" t="s">
        <v>7</v>
      </c>
      <c r="CD60" s="11"/>
      <c r="CE60" s="11"/>
      <c r="CF60" s="11"/>
      <c r="CG60" s="64">
        <f t="shared" si="39"/>
        <v>0</v>
      </c>
      <c r="CH60" s="11"/>
      <c r="CI60" s="11"/>
      <c r="CJ60" s="32">
        <f t="shared" si="40"/>
        <v>0</v>
      </c>
      <c r="CK60" s="32">
        <f t="shared" si="41"/>
        <v>0</v>
      </c>
      <c r="CL60" s="32">
        <f t="shared" si="42"/>
        <v>0</v>
      </c>
      <c r="CM60" s="30">
        <f t="shared" si="27"/>
        <v>0</v>
      </c>
      <c r="CN60" s="32">
        <f t="shared" si="43"/>
        <v>0</v>
      </c>
      <c r="CO60" s="32">
        <f t="shared" si="44"/>
        <v>0</v>
      </c>
      <c r="CP60" s="11"/>
      <c r="CQ60" s="11"/>
      <c r="CR60" s="11"/>
      <c r="CS60" s="32">
        <f t="shared" si="60"/>
        <v>0</v>
      </c>
      <c r="CT60" s="11"/>
      <c r="CU60" s="11"/>
      <c r="CV60" s="11"/>
      <c r="CW60" s="11"/>
      <c r="CX60" s="11"/>
      <c r="CY60" s="32">
        <f t="shared" si="61"/>
        <v>0</v>
      </c>
      <c r="CZ60" s="11"/>
      <c r="DA60" s="11"/>
      <c r="DE60" s="1"/>
    </row>
    <row r="61" spans="1:109" ht="12.75">
      <c r="A61" s="22">
        <v>56</v>
      </c>
      <c r="B61" s="10"/>
      <c r="C61" s="11"/>
      <c r="D61" s="11"/>
      <c r="E61" s="11"/>
      <c r="F61" s="30">
        <f t="shared" si="0"/>
        <v>0</v>
      </c>
      <c r="G61" s="11"/>
      <c r="H61" s="11"/>
      <c r="I61" s="11"/>
      <c r="J61" s="32">
        <f t="shared" si="1"/>
        <v>0</v>
      </c>
      <c r="K61" s="11"/>
      <c r="L61" s="11"/>
      <c r="M61" s="32">
        <f t="shared" si="45"/>
        <v>0</v>
      </c>
      <c r="N61" s="43"/>
      <c r="O61" s="43"/>
      <c r="P61" s="43"/>
      <c r="Q61" s="32">
        <f t="shared" si="30"/>
        <v>0</v>
      </c>
      <c r="R61" s="11"/>
      <c r="S61" s="11"/>
      <c r="T61" s="11"/>
      <c r="U61" s="32">
        <f t="shared" si="3"/>
        <v>0</v>
      </c>
      <c r="V61" s="11"/>
      <c r="W61" s="11"/>
      <c r="X61" s="11"/>
      <c r="Y61" s="33">
        <f t="shared" si="4"/>
        <v>0</v>
      </c>
      <c r="Z61" s="11"/>
      <c r="AA61" s="33">
        <f t="shared" si="5"/>
        <v>0</v>
      </c>
      <c r="AB61" s="11"/>
      <c r="AC61" s="33">
        <f t="shared" si="46"/>
        <v>0</v>
      </c>
      <c r="AD61" s="30">
        <f t="shared" si="31"/>
        <v>0</v>
      </c>
      <c r="AE61" s="33">
        <f t="shared" si="32"/>
        <v>0</v>
      </c>
      <c r="AF61" s="11"/>
      <c r="AG61" s="11"/>
      <c r="AH61" s="11"/>
      <c r="AI61" s="11"/>
      <c r="AJ61" s="11"/>
      <c r="AK61" s="32">
        <f t="shared" si="7"/>
        <v>0</v>
      </c>
      <c r="AL61" s="11"/>
      <c r="AM61" s="11"/>
      <c r="AN61" s="11"/>
      <c r="AO61" s="11"/>
      <c r="AP61" s="32">
        <f t="shared" si="47"/>
        <v>0</v>
      </c>
      <c r="AQ61" s="11"/>
      <c r="AR61" s="11"/>
      <c r="AS61" s="11"/>
      <c r="AT61" s="33">
        <f t="shared" si="48"/>
        <v>0</v>
      </c>
      <c r="AU61" s="11"/>
      <c r="AV61" s="33">
        <f t="shared" si="49"/>
        <v>0</v>
      </c>
      <c r="AW61" s="32">
        <f t="shared" si="33"/>
        <v>0</v>
      </c>
      <c r="AX61" s="33">
        <f t="shared" si="50"/>
        <v>0</v>
      </c>
      <c r="AY61" s="11"/>
      <c r="AZ61" s="11"/>
      <c r="BA61" s="11"/>
      <c r="BB61" s="11"/>
      <c r="BC61" s="32">
        <f t="shared" si="51"/>
        <v>0</v>
      </c>
      <c r="BD61" s="11"/>
      <c r="BE61" s="11"/>
      <c r="BF61" s="44">
        <f t="shared" si="34"/>
        <v>0</v>
      </c>
      <c r="BG61" s="32">
        <f t="shared" si="52"/>
        <v>0</v>
      </c>
      <c r="BH61" s="32">
        <f t="shared" si="53"/>
        <v>0</v>
      </c>
      <c r="BI61" s="32">
        <f t="shared" si="35"/>
        <v>0</v>
      </c>
      <c r="BJ61" s="32">
        <f t="shared" si="54"/>
        <v>0</v>
      </c>
      <c r="BK61" s="32">
        <f t="shared" si="55"/>
        <v>0</v>
      </c>
      <c r="BL61" s="32">
        <f t="shared" si="36"/>
        <v>0</v>
      </c>
      <c r="BM61" s="32">
        <f t="shared" si="56"/>
        <v>0</v>
      </c>
      <c r="BN61" s="32">
        <f t="shared" si="57"/>
        <v>0</v>
      </c>
      <c r="BO61" s="30">
        <f t="shared" si="19"/>
        <v>0</v>
      </c>
      <c r="BP61" s="32">
        <f t="shared" si="58"/>
        <v>0</v>
      </c>
      <c r="BQ61" s="32">
        <f t="shared" si="59"/>
        <v>0</v>
      </c>
      <c r="BR61" s="33">
        <f t="shared" si="37"/>
        <v>0</v>
      </c>
      <c r="BS61" s="33">
        <f t="shared" si="38"/>
        <v>0</v>
      </c>
      <c r="BT61" s="32">
        <f t="shared" si="22"/>
        <v>0</v>
      </c>
      <c r="BU61" s="33">
        <f t="shared" si="23"/>
        <v>0</v>
      </c>
      <c r="BV61" s="33">
        <f t="shared" si="24"/>
        <v>0</v>
      </c>
      <c r="BW61" s="33">
        <f t="shared" si="25"/>
        <v>0</v>
      </c>
      <c r="BX61" s="11"/>
      <c r="BY61" s="11"/>
      <c r="BZ61" s="11"/>
      <c r="CA61" s="32">
        <f t="shared" si="26"/>
        <v>0</v>
      </c>
      <c r="CB61" s="11"/>
      <c r="CC61" s="67" t="s">
        <v>7</v>
      </c>
      <c r="CD61" s="11"/>
      <c r="CE61" s="11"/>
      <c r="CF61" s="11"/>
      <c r="CG61" s="64">
        <f t="shared" si="39"/>
        <v>0</v>
      </c>
      <c r="CH61" s="11"/>
      <c r="CI61" s="11"/>
      <c r="CJ61" s="32">
        <f t="shared" si="40"/>
        <v>0</v>
      </c>
      <c r="CK61" s="32">
        <f t="shared" si="41"/>
        <v>0</v>
      </c>
      <c r="CL61" s="32">
        <f t="shared" si="42"/>
        <v>0</v>
      </c>
      <c r="CM61" s="30">
        <f t="shared" si="27"/>
        <v>0</v>
      </c>
      <c r="CN61" s="32">
        <f t="shared" si="43"/>
        <v>0</v>
      </c>
      <c r="CO61" s="32">
        <f t="shared" si="44"/>
        <v>0</v>
      </c>
      <c r="CP61" s="11"/>
      <c r="CQ61" s="11"/>
      <c r="CR61" s="11"/>
      <c r="CS61" s="32">
        <f t="shared" si="60"/>
        <v>0</v>
      </c>
      <c r="CT61" s="11"/>
      <c r="CU61" s="11"/>
      <c r="CV61" s="11"/>
      <c r="CW61" s="11"/>
      <c r="CX61" s="11"/>
      <c r="CY61" s="32">
        <f t="shared" si="61"/>
        <v>0</v>
      </c>
      <c r="CZ61" s="11"/>
      <c r="DA61" s="11"/>
      <c r="DE61" s="1"/>
    </row>
    <row r="62" spans="1:109" ht="12.75">
      <c r="A62" s="23">
        <v>57</v>
      </c>
      <c r="B62" s="10"/>
      <c r="C62" s="11"/>
      <c r="D62" s="11"/>
      <c r="E62" s="11"/>
      <c r="F62" s="30">
        <f t="shared" si="0"/>
        <v>0</v>
      </c>
      <c r="G62" s="11"/>
      <c r="H62" s="11"/>
      <c r="I62" s="11"/>
      <c r="J62" s="32">
        <f t="shared" si="1"/>
        <v>0</v>
      </c>
      <c r="K62" s="11"/>
      <c r="L62" s="11"/>
      <c r="M62" s="32">
        <f t="shared" si="45"/>
        <v>0</v>
      </c>
      <c r="N62" s="43"/>
      <c r="O62" s="43"/>
      <c r="P62" s="43"/>
      <c r="Q62" s="32">
        <f t="shared" si="30"/>
        <v>0</v>
      </c>
      <c r="R62" s="11"/>
      <c r="S62" s="11"/>
      <c r="T62" s="11"/>
      <c r="U62" s="32">
        <f t="shared" si="3"/>
        <v>0</v>
      </c>
      <c r="V62" s="11"/>
      <c r="W62" s="11"/>
      <c r="X62" s="11"/>
      <c r="Y62" s="33">
        <f t="shared" si="4"/>
        <v>0</v>
      </c>
      <c r="Z62" s="11"/>
      <c r="AA62" s="33">
        <f t="shared" si="5"/>
        <v>0</v>
      </c>
      <c r="AB62" s="11"/>
      <c r="AC62" s="33">
        <f t="shared" si="46"/>
        <v>0</v>
      </c>
      <c r="AD62" s="30">
        <f t="shared" si="31"/>
        <v>0</v>
      </c>
      <c r="AE62" s="33">
        <f t="shared" si="32"/>
        <v>0</v>
      </c>
      <c r="AF62" s="11"/>
      <c r="AG62" s="11"/>
      <c r="AH62" s="11"/>
      <c r="AI62" s="11"/>
      <c r="AJ62" s="11"/>
      <c r="AK62" s="32">
        <f t="shared" si="7"/>
        <v>0</v>
      </c>
      <c r="AL62" s="11"/>
      <c r="AM62" s="11"/>
      <c r="AN62" s="11"/>
      <c r="AO62" s="11"/>
      <c r="AP62" s="32">
        <f t="shared" si="47"/>
        <v>0</v>
      </c>
      <c r="AQ62" s="11"/>
      <c r="AR62" s="11"/>
      <c r="AS62" s="11"/>
      <c r="AT62" s="33">
        <f t="shared" si="48"/>
        <v>0</v>
      </c>
      <c r="AU62" s="11"/>
      <c r="AV62" s="33">
        <f t="shared" si="49"/>
        <v>0</v>
      </c>
      <c r="AW62" s="32">
        <f t="shared" si="33"/>
        <v>0</v>
      </c>
      <c r="AX62" s="33">
        <f t="shared" si="50"/>
        <v>0</v>
      </c>
      <c r="AY62" s="11"/>
      <c r="AZ62" s="11"/>
      <c r="BA62" s="11"/>
      <c r="BB62" s="11"/>
      <c r="BC62" s="32">
        <f t="shared" si="51"/>
        <v>0</v>
      </c>
      <c r="BD62" s="11"/>
      <c r="BE62" s="11"/>
      <c r="BF62" s="44">
        <f t="shared" si="34"/>
        <v>0</v>
      </c>
      <c r="BG62" s="32">
        <f t="shared" si="52"/>
        <v>0</v>
      </c>
      <c r="BH62" s="32">
        <f t="shared" si="53"/>
        <v>0</v>
      </c>
      <c r="BI62" s="32">
        <f t="shared" si="35"/>
        <v>0</v>
      </c>
      <c r="BJ62" s="32">
        <f t="shared" si="54"/>
        <v>0</v>
      </c>
      <c r="BK62" s="32">
        <f t="shared" si="55"/>
        <v>0</v>
      </c>
      <c r="BL62" s="32">
        <f t="shared" si="36"/>
        <v>0</v>
      </c>
      <c r="BM62" s="32">
        <f t="shared" si="56"/>
        <v>0</v>
      </c>
      <c r="BN62" s="32">
        <f t="shared" si="57"/>
        <v>0</v>
      </c>
      <c r="BO62" s="30">
        <f t="shared" si="19"/>
        <v>0</v>
      </c>
      <c r="BP62" s="32">
        <f t="shared" si="58"/>
        <v>0</v>
      </c>
      <c r="BQ62" s="32">
        <f t="shared" si="59"/>
        <v>0</v>
      </c>
      <c r="BR62" s="33">
        <f t="shared" si="37"/>
        <v>0</v>
      </c>
      <c r="BS62" s="33">
        <f t="shared" si="38"/>
        <v>0</v>
      </c>
      <c r="BT62" s="32">
        <f t="shared" si="22"/>
        <v>0</v>
      </c>
      <c r="BU62" s="33">
        <f t="shared" si="23"/>
        <v>0</v>
      </c>
      <c r="BV62" s="33">
        <f t="shared" si="24"/>
        <v>0</v>
      </c>
      <c r="BW62" s="33">
        <f t="shared" si="25"/>
        <v>0</v>
      </c>
      <c r="BX62" s="11"/>
      <c r="BY62" s="11"/>
      <c r="BZ62" s="11"/>
      <c r="CA62" s="32">
        <f t="shared" si="26"/>
        <v>0</v>
      </c>
      <c r="CB62" s="11"/>
      <c r="CC62" s="67" t="s">
        <v>7</v>
      </c>
      <c r="CD62" s="11"/>
      <c r="CE62" s="11"/>
      <c r="CF62" s="11"/>
      <c r="CG62" s="64">
        <f t="shared" si="39"/>
        <v>0</v>
      </c>
      <c r="CH62" s="11"/>
      <c r="CI62" s="11"/>
      <c r="CJ62" s="32">
        <f t="shared" si="40"/>
        <v>0</v>
      </c>
      <c r="CK62" s="32">
        <f t="shared" si="41"/>
        <v>0</v>
      </c>
      <c r="CL62" s="32">
        <f t="shared" si="42"/>
        <v>0</v>
      </c>
      <c r="CM62" s="30">
        <f t="shared" si="27"/>
        <v>0</v>
      </c>
      <c r="CN62" s="32">
        <f t="shared" si="43"/>
        <v>0</v>
      </c>
      <c r="CO62" s="32">
        <f t="shared" si="44"/>
        <v>0</v>
      </c>
      <c r="CP62" s="11"/>
      <c r="CQ62" s="11"/>
      <c r="CR62" s="11"/>
      <c r="CS62" s="32">
        <f t="shared" si="60"/>
        <v>0</v>
      </c>
      <c r="CT62" s="11"/>
      <c r="CU62" s="11"/>
      <c r="CV62" s="11"/>
      <c r="CW62" s="11"/>
      <c r="CX62" s="11"/>
      <c r="CY62" s="32">
        <f t="shared" si="61"/>
        <v>0</v>
      </c>
      <c r="CZ62" s="11"/>
      <c r="DA62" s="11"/>
      <c r="DE62" s="1"/>
    </row>
    <row r="63" spans="1:109" ht="12.75">
      <c r="A63" s="23">
        <v>58</v>
      </c>
      <c r="B63" s="10"/>
      <c r="C63" s="11"/>
      <c r="D63" s="11"/>
      <c r="E63" s="11"/>
      <c r="F63" s="30">
        <f t="shared" si="0"/>
        <v>0</v>
      </c>
      <c r="G63" s="11"/>
      <c r="H63" s="11"/>
      <c r="I63" s="11"/>
      <c r="J63" s="32">
        <f t="shared" si="1"/>
        <v>0</v>
      </c>
      <c r="K63" s="11"/>
      <c r="L63" s="11"/>
      <c r="M63" s="32">
        <f t="shared" si="45"/>
        <v>0</v>
      </c>
      <c r="N63" s="43"/>
      <c r="O63" s="43"/>
      <c r="P63" s="43"/>
      <c r="Q63" s="32">
        <f t="shared" si="30"/>
        <v>0</v>
      </c>
      <c r="R63" s="11"/>
      <c r="S63" s="11"/>
      <c r="T63" s="11"/>
      <c r="U63" s="32">
        <f t="shared" si="3"/>
        <v>0</v>
      </c>
      <c r="V63" s="11"/>
      <c r="W63" s="11"/>
      <c r="X63" s="11"/>
      <c r="Y63" s="33">
        <f t="shared" si="4"/>
        <v>0</v>
      </c>
      <c r="Z63" s="11"/>
      <c r="AA63" s="33">
        <f t="shared" si="5"/>
        <v>0</v>
      </c>
      <c r="AB63" s="11"/>
      <c r="AC63" s="33">
        <f t="shared" si="46"/>
        <v>0</v>
      </c>
      <c r="AD63" s="30">
        <f t="shared" si="31"/>
        <v>0</v>
      </c>
      <c r="AE63" s="33">
        <f t="shared" si="32"/>
        <v>0</v>
      </c>
      <c r="AF63" s="11"/>
      <c r="AG63" s="11"/>
      <c r="AH63" s="11"/>
      <c r="AI63" s="11"/>
      <c r="AJ63" s="11"/>
      <c r="AK63" s="32">
        <f t="shared" si="7"/>
        <v>0</v>
      </c>
      <c r="AL63" s="11"/>
      <c r="AM63" s="11"/>
      <c r="AN63" s="11"/>
      <c r="AO63" s="11"/>
      <c r="AP63" s="32">
        <f t="shared" si="47"/>
        <v>0</v>
      </c>
      <c r="AQ63" s="11"/>
      <c r="AR63" s="11"/>
      <c r="AS63" s="11"/>
      <c r="AT63" s="33">
        <f t="shared" si="48"/>
        <v>0</v>
      </c>
      <c r="AU63" s="11"/>
      <c r="AV63" s="33">
        <f t="shared" si="49"/>
        <v>0</v>
      </c>
      <c r="AW63" s="32">
        <f t="shared" si="33"/>
        <v>0</v>
      </c>
      <c r="AX63" s="33">
        <f t="shared" si="50"/>
        <v>0</v>
      </c>
      <c r="AY63" s="11"/>
      <c r="AZ63" s="11"/>
      <c r="BA63" s="11"/>
      <c r="BB63" s="11"/>
      <c r="BC63" s="32">
        <f t="shared" si="51"/>
        <v>0</v>
      </c>
      <c r="BD63" s="11"/>
      <c r="BE63" s="11"/>
      <c r="BF63" s="44">
        <f t="shared" si="34"/>
        <v>0</v>
      </c>
      <c r="BG63" s="32">
        <f t="shared" si="52"/>
        <v>0</v>
      </c>
      <c r="BH63" s="32">
        <f t="shared" si="53"/>
        <v>0</v>
      </c>
      <c r="BI63" s="32">
        <f t="shared" si="35"/>
        <v>0</v>
      </c>
      <c r="BJ63" s="32">
        <f t="shared" si="54"/>
        <v>0</v>
      </c>
      <c r="BK63" s="32">
        <f t="shared" si="55"/>
        <v>0</v>
      </c>
      <c r="BL63" s="32">
        <f t="shared" si="36"/>
        <v>0</v>
      </c>
      <c r="BM63" s="32">
        <f t="shared" si="56"/>
        <v>0</v>
      </c>
      <c r="BN63" s="32">
        <f t="shared" si="57"/>
        <v>0</v>
      </c>
      <c r="BO63" s="30">
        <f t="shared" si="19"/>
        <v>0</v>
      </c>
      <c r="BP63" s="32">
        <f t="shared" si="58"/>
        <v>0</v>
      </c>
      <c r="BQ63" s="32">
        <f t="shared" si="59"/>
        <v>0</v>
      </c>
      <c r="BR63" s="33">
        <f t="shared" si="37"/>
        <v>0</v>
      </c>
      <c r="BS63" s="33">
        <f t="shared" si="38"/>
        <v>0</v>
      </c>
      <c r="BT63" s="32">
        <f t="shared" si="22"/>
        <v>0</v>
      </c>
      <c r="BU63" s="33">
        <f t="shared" si="23"/>
        <v>0</v>
      </c>
      <c r="BV63" s="33">
        <f t="shared" si="24"/>
        <v>0</v>
      </c>
      <c r="BW63" s="33">
        <f t="shared" si="25"/>
        <v>0</v>
      </c>
      <c r="BX63" s="11"/>
      <c r="BY63" s="11"/>
      <c r="BZ63" s="11"/>
      <c r="CA63" s="32">
        <f t="shared" si="26"/>
        <v>0</v>
      </c>
      <c r="CB63" s="11"/>
      <c r="CC63" s="67" t="s">
        <v>7</v>
      </c>
      <c r="CD63" s="11"/>
      <c r="CE63" s="11"/>
      <c r="CF63" s="11"/>
      <c r="CG63" s="64">
        <f t="shared" si="39"/>
        <v>0</v>
      </c>
      <c r="CH63" s="11"/>
      <c r="CI63" s="11"/>
      <c r="CJ63" s="32">
        <f t="shared" si="40"/>
        <v>0</v>
      </c>
      <c r="CK63" s="32">
        <f t="shared" si="41"/>
        <v>0</v>
      </c>
      <c r="CL63" s="32">
        <f t="shared" si="42"/>
        <v>0</v>
      </c>
      <c r="CM63" s="30">
        <f t="shared" si="27"/>
        <v>0</v>
      </c>
      <c r="CN63" s="32">
        <f t="shared" si="43"/>
        <v>0</v>
      </c>
      <c r="CO63" s="32">
        <f t="shared" si="44"/>
        <v>0</v>
      </c>
      <c r="CP63" s="11"/>
      <c r="CQ63" s="11"/>
      <c r="CR63" s="11"/>
      <c r="CS63" s="32">
        <f t="shared" si="60"/>
        <v>0</v>
      </c>
      <c r="CT63" s="11"/>
      <c r="CU63" s="11"/>
      <c r="CV63" s="11"/>
      <c r="CW63" s="11"/>
      <c r="CX63" s="11"/>
      <c r="CY63" s="32">
        <f t="shared" si="61"/>
        <v>0</v>
      </c>
      <c r="CZ63" s="11"/>
      <c r="DA63" s="11"/>
      <c r="DE63" s="1"/>
    </row>
    <row r="64" spans="1:109" ht="12.75">
      <c r="A64" s="22">
        <v>59</v>
      </c>
      <c r="B64" s="10"/>
      <c r="C64" s="11"/>
      <c r="D64" s="11"/>
      <c r="E64" s="11"/>
      <c r="F64" s="30">
        <f t="shared" si="0"/>
        <v>0</v>
      </c>
      <c r="G64" s="11"/>
      <c r="H64" s="11"/>
      <c r="I64" s="11"/>
      <c r="J64" s="32">
        <f t="shared" si="1"/>
        <v>0</v>
      </c>
      <c r="K64" s="11"/>
      <c r="L64" s="11"/>
      <c r="M64" s="32">
        <f t="shared" si="45"/>
        <v>0</v>
      </c>
      <c r="N64" s="43"/>
      <c r="O64" s="43"/>
      <c r="P64" s="43"/>
      <c r="Q64" s="32">
        <f t="shared" si="30"/>
        <v>0</v>
      </c>
      <c r="R64" s="11"/>
      <c r="S64" s="11"/>
      <c r="T64" s="11"/>
      <c r="U64" s="32">
        <f t="shared" si="3"/>
        <v>0</v>
      </c>
      <c r="V64" s="11"/>
      <c r="W64" s="11"/>
      <c r="X64" s="11"/>
      <c r="Y64" s="33">
        <f t="shared" si="4"/>
        <v>0</v>
      </c>
      <c r="Z64" s="11"/>
      <c r="AA64" s="33">
        <f t="shared" si="5"/>
        <v>0</v>
      </c>
      <c r="AB64" s="11"/>
      <c r="AC64" s="33">
        <f t="shared" si="46"/>
        <v>0</v>
      </c>
      <c r="AD64" s="30">
        <f t="shared" si="31"/>
        <v>0</v>
      </c>
      <c r="AE64" s="33">
        <f t="shared" si="32"/>
        <v>0</v>
      </c>
      <c r="AF64" s="11"/>
      <c r="AG64" s="11"/>
      <c r="AH64" s="11"/>
      <c r="AI64" s="11"/>
      <c r="AJ64" s="11"/>
      <c r="AK64" s="32">
        <f t="shared" si="7"/>
        <v>0</v>
      </c>
      <c r="AL64" s="11"/>
      <c r="AM64" s="11"/>
      <c r="AN64" s="11"/>
      <c r="AO64" s="11"/>
      <c r="AP64" s="32">
        <f t="shared" si="47"/>
        <v>0</v>
      </c>
      <c r="AQ64" s="11"/>
      <c r="AR64" s="11"/>
      <c r="AS64" s="11"/>
      <c r="AT64" s="33">
        <f t="shared" si="48"/>
        <v>0</v>
      </c>
      <c r="AU64" s="11"/>
      <c r="AV64" s="33">
        <f t="shared" si="49"/>
        <v>0</v>
      </c>
      <c r="AW64" s="32">
        <f t="shared" si="33"/>
        <v>0</v>
      </c>
      <c r="AX64" s="33">
        <f t="shared" si="50"/>
        <v>0</v>
      </c>
      <c r="AY64" s="11"/>
      <c r="AZ64" s="11"/>
      <c r="BA64" s="11"/>
      <c r="BB64" s="11"/>
      <c r="BC64" s="32">
        <f t="shared" si="51"/>
        <v>0</v>
      </c>
      <c r="BD64" s="11"/>
      <c r="BE64" s="11"/>
      <c r="BF64" s="44">
        <f t="shared" si="34"/>
        <v>0</v>
      </c>
      <c r="BG64" s="32">
        <f t="shared" si="52"/>
        <v>0</v>
      </c>
      <c r="BH64" s="32">
        <f t="shared" si="53"/>
        <v>0</v>
      </c>
      <c r="BI64" s="32">
        <f t="shared" si="35"/>
        <v>0</v>
      </c>
      <c r="BJ64" s="32">
        <f t="shared" si="54"/>
        <v>0</v>
      </c>
      <c r="BK64" s="32">
        <f t="shared" si="55"/>
        <v>0</v>
      </c>
      <c r="BL64" s="32">
        <f t="shared" si="36"/>
        <v>0</v>
      </c>
      <c r="BM64" s="32">
        <f t="shared" si="56"/>
        <v>0</v>
      </c>
      <c r="BN64" s="32">
        <f t="shared" si="57"/>
        <v>0</v>
      </c>
      <c r="BO64" s="30">
        <f t="shared" si="19"/>
        <v>0</v>
      </c>
      <c r="BP64" s="32">
        <f t="shared" si="58"/>
        <v>0</v>
      </c>
      <c r="BQ64" s="32">
        <f t="shared" si="59"/>
        <v>0</v>
      </c>
      <c r="BR64" s="33">
        <f t="shared" si="37"/>
        <v>0</v>
      </c>
      <c r="BS64" s="33">
        <f t="shared" si="38"/>
        <v>0</v>
      </c>
      <c r="BT64" s="32">
        <f t="shared" si="22"/>
        <v>0</v>
      </c>
      <c r="BU64" s="33">
        <f t="shared" si="23"/>
        <v>0</v>
      </c>
      <c r="BV64" s="33">
        <f t="shared" si="24"/>
        <v>0</v>
      </c>
      <c r="BW64" s="33">
        <f t="shared" si="25"/>
        <v>0</v>
      </c>
      <c r="BX64" s="11"/>
      <c r="BY64" s="11"/>
      <c r="BZ64" s="11"/>
      <c r="CA64" s="32">
        <f t="shared" si="26"/>
        <v>0</v>
      </c>
      <c r="CB64" s="11"/>
      <c r="CC64" s="67" t="s">
        <v>7</v>
      </c>
      <c r="CD64" s="11"/>
      <c r="CE64" s="11"/>
      <c r="CF64" s="11"/>
      <c r="CG64" s="64">
        <f t="shared" si="39"/>
        <v>0</v>
      </c>
      <c r="CH64" s="11"/>
      <c r="CI64" s="11"/>
      <c r="CJ64" s="32">
        <f t="shared" si="40"/>
        <v>0</v>
      </c>
      <c r="CK64" s="32">
        <f t="shared" si="41"/>
        <v>0</v>
      </c>
      <c r="CL64" s="32">
        <f t="shared" si="42"/>
        <v>0</v>
      </c>
      <c r="CM64" s="30">
        <f t="shared" si="27"/>
        <v>0</v>
      </c>
      <c r="CN64" s="32">
        <f t="shared" si="43"/>
        <v>0</v>
      </c>
      <c r="CO64" s="32">
        <f t="shared" si="44"/>
        <v>0</v>
      </c>
      <c r="CP64" s="11"/>
      <c r="CQ64" s="11"/>
      <c r="CR64" s="11"/>
      <c r="CS64" s="32">
        <f t="shared" si="60"/>
        <v>0</v>
      </c>
      <c r="CT64" s="11"/>
      <c r="CU64" s="11"/>
      <c r="CV64" s="11"/>
      <c r="CW64" s="11"/>
      <c r="CX64" s="11"/>
      <c r="CY64" s="32">
        <f t="shared" si="61"/>
        <v>0</v>
      </c>
      <c r="CZ64" s="11"/>
      <c r="DA64" s="11"/>
      <c r="DE64" s="1"/>
    </row>
    <row r="65" spans="1:109" ht="12.75">
      <c r="A65" s="23">
        <v>60</v>
      </c>
      <c r="B65" s="10"/>
      <c r="C65" s="11"/>
      <c r="D65" s="11"/>
      <c r="E65" s="11"/>
      <c r="F65" s="30">
        <f t="shared" si="0"/>
        <v>0</v>
      </c>
      <c r="G65" s="11"/>
      <c r="H65" s="11"/>
      <c r="I65" s="11"/>
      <c r="J65" s="32">
        <f t="shared" si="1"/>
        <v>0</v>
      </c>
      <c r="K65" s="11"/>
      <c r="L65" s="11"/>
      <c r="M65" s="32">
        <f t="shared" si="45"/>
        <v>0</v>
      </c>
      <c r="N65" s="43"/>
      <c r="O65" s="43"/>
      <c r="P65" s="43"/>
      <c r="Q65" s="32">
        <f t="shared" si="30"/>
        <v>0</v>
      </c>
      <c r="R65" s="11"/>
      <c r="S65" s="11"/>
      <c r="T65" s="11"/>
      <c r="U65" s="32">
        <f t="shared" si="3"/>
        <v>0</v>
      </c>
      <c r="V65" s="11"/>
      <c r="W65" s="11"/>
      <c r="X65" s="11"/>
      <c r="Y65" s="33">
        <f t="shared" si="4"/>
        <v>0</v>
      </c>
      <c r="Z65" s="11"/>
      <c r="AA65" s="33">
        <f t="shared" si="5"/>
        <v>0</v>
      </c>
      <c r="AB65" s="11"/>
      <c r="AC65" s="33">
        <f t="shared" si="46"/>
        <v>0</v>
      </c>
      <c r="AD65" s="30">
        <f t="shared" si="31"/>
        <v>0</v>
      </c>
      <c r="AE65" s="33">
        <f t="shared" si="32"/>
        <v>0</v>
      </c>
      <c r="AF65" s="11"/>
      <c r="AG65" s="11"/>
      <c r="AH65" s="11"/>
      <c r="AI65" s="11"/>
      <c r="AJ65" s="11"/>
      <c r="AK65" s="32">
        <f t="shared" si="7"/>
        <v>0</v>
      </c>
      <c r="AL65" s="11"/>
      <c r="AM65" s="11"/>
      <c r="AN65" s="11"/>
      <c r="AO65" s="11"/>
      <c r="AP65" s="32">
        <f t="shared" si="47"/>
        <v>0</v>
      </c>
      <c r="AQ65" s="11"/>
      <c r="AR65" s="11"/>
      <c r="AS65" s="11"/>
      <c r="AT65" s="33">
        <f t="shared" si="48"/>
        <v>0</v>
      </c>
      <c r="AU65" s="11"/>
      <c r="AV65" s="33">
        <f t="shared" si="49"/>
        <v>0</v>
      </c>
      <c r="AW65" s="32">
        <f t="shared" si="33"/>
        <v>0</v>
      </c>
      <c r="AX65" s="33">
        <f t="shared" si="50"/>
        <v>0</v>
      </c>
      <c r="AY65" s="11"/>
      <c r="AZ65" s="11"/>
      <c r="BA65" s="11"/>
      <c r="BB65" s="11"/>
      <c r="BC65" s="32">
        <f t="shared" si="51"/>
        <v>0</v>
      </c>
      <c r="BD65" s="11"/>
      <c r="BE65" s="11"/>
      <c r="BF65" s="44">
        <f t="shared" si="34"/>
        <v>0</v>
      </c>
      <c r="BG65" s="32">
        <f t="shared" si="52"/>
        <v>0</v>
      </c>
      <c r="BH65" s="32">
        <f t="shared" si="53"/>
        <v>0</v>
      </c>
      <c r="BI65" s="32">
        <f t="shared" si="35"/>
        <v>0</v>
      </c>
      <c r="BJ65" s="32">
        <f t="shared" si="54"/>
        <v>0</v>
      </c>
      <c r="BK65" s="32">
        <f t="shared" si="55"/>
        <v>0</v>
      </c>
      <c r="BL65" s="32">
        <f t="shared" si="36"/>
        <v>0</v>
      </c>
      <c r="BM65" s="32">
        <f t="shared" si="56"/>
        <v>0</v>
      </c>
      <c r="BN65" s="32">
        <f t="shared" si="57"/>
        <v>0</v>
      </c>
      <c r="BO65" s="30">
        <f t="shared" si="19"/>
        <v>0</v>
      </c>
      <c r="BP65" s="32">
        <f t="shared" si="58"/>
        <v>0</v>
      </c>
      <c r="BQ65" s="32">
        <f t="shared" si="59"/>
        <v>0</v>
      </c>
      <c r="BR65" s="33">
        <f t="shared" si="37"/>
        <v>0</v>
      </c>
      <c r="BS65" s="33">
        <f t="shared" si="38"/>
        <v>0</v>
      </c>
      <c r="BT65" s="32">
        <f t="shared" si="22"/>
        <v>0</v>
      </c>
      <c r="BU65" s="33">
        <f t="shared" si="23"/>
        <v>0</v>
      </c>
      <c r="BV65" s="33">
        <f t="shared" si="24"/>
        <v>0</v>
      </c>
      <c r="BW65" s="33">
        <f t="shared" si="25"/>
        <v>0</v>
      </c>
      <c r="BX65" s="11"/>
      <c r="BY65" s="11"/>
      <c r="BZ65" s="11"/>
      <c r="CA65" s="32">
        <f t="shared" si="26"/>
        <v>0</v>
      </c>
      <c r="CB65" s="11"/>
      <c r="CC65" s="67" t="s">
        <v>7</v>
      </c>
      <c r="CD65" s="11"/>
      <c r="CE65" s="11"/>
      <c r="CF65" s="11"/>
      <c r="CG65" s="64">
        <f t="shared" si="39"/>
        <v>0</v>
      </c>
      <c r="CH65" s="11"/>
      <c r="CI65" s="11"/>
      <c r="CJ65" s="32">
        <f t="shared" si="40"/>
        <v>0</v>
      </c>
      <c r="CK65" s="32">
        <f t="shared" si="41"/>
        <v>0</v>
      </c>
      <c r="CL65" s="32">
        <f t="shared" si="42"/>
        <v>0</v>
      </c>
      <c r="CM65" s="30">
        <f t="shared" si="27"/>
        <v>0</v>
      </c>
      <c r="CN65" s="32">
        <f t="shared" si="43"/>
        <v>0</v>
      </c>
      <c r="CO65" s="32">
        <f t="shared" si="44"/>
        <v>0</v>
      </c>
      <c r="CP65" s="11"/>
      <c r="CQ65" s="11"/>
      <c r="CR65" s="11"/>
      <c r="CS65" s="32">
        <f t="shared" si="60"/>
        <v>0</v>
      </c>
      <c r="CT65" s="11"/>
      <c r="CU65" s="11"/>
      <c r="CV65" s="11"/>
      <c r="CW65" s="11"/>
      <c r="CX65" s="11"/>
      <c r="CY65" s="32">
        <f t="shared" si="61"/>
        <v>0</v>
      </c>
      <c r="CZ65" s="11"/>
      <c r="DA65" s="11"/>
      <c r="DE65" s="1"/>
    </row>
    <row r="66" spans="1:109" ht="12.75">
      <c r="A66" s="23">
        <v>61</v>
      </c>
      <c r="B66" s="10"/>
      <c r="C66" s="11"/>
      <c r="D66" s="11"/>
      <c r="E66" s="11"/>
      <c r="F66" s="30">
        <f t="shared" si="0"/>
        <v>0</v>
      </c>
      <c r="G66" s="11"/>
      <c r="H66" s="11"/>
      <c r="I66" s="11"/>
      <c r="J66" s="32">
        <f t="shared" si="1"/>
        <v>0</v>
      </c>
      <c r="K66" s="11"/>
      <c r="L66" s="11"/>
      <c r="M66" s="32">
        <f t="shared" si="45"/>
        <v>0</v>
      </c>
      <c r="N66" s="43"/>
      <c r="O66" s="43"/>
      <c r="P66" s="43"/>
      <c r="Q66" s="32">
        <f t="shared" si="30"/>
        <v>0</v>
      </c>
      <c r="R66" s="11"/>
      <c r="S66" s="11"/>
      <c r="T66" s="11"/>
      <c r="U66" s="32">
        <f t="shared" si="3"/>
        <v>0</v>
      </c>
      <c r="V66" s="11"/>
      <c r="W66" s="11"/>
      <c r="X66" s="11"/>
      <c r="Y66" s="33">
        <f t="shared" si="4"/>
        <v>0</v>
      </c>
      <c r="Z66" s="11"/>
      <c r="AA66" s="33">
        <f t="shared" si="5"/>
        <v>0</v>
      </c>
      <c r="AB66" s="11"/>
      <c r="AC66" s="33">
        <f t="shared" si="46"/>
        <v>0</v>
      </c>
      <c r="AD66" s="30">
        <f t="shared" si="31"/>
        <v>0</v>
      </c>
      <c r="AE66" s="33">
        <f t="shared" si="32"/>
        <v>0</v>
      </c>
      <c r="AF66" s="11"/>
      <c r="AG66" s="11"/>
      <c r="AH66" s="11"/>
      <c r="AI66" s="11"/>
      <c r="AJ66" s="11"/>
      <c r="AK66" s="32">
        <f t="shared" si="7"/>
        <v>0</v>
      </c>
      <c r="AL66" s="11"/>
      <c r="AM66" s="11"/>
      <c r="AN66" s="11"/>
      <c r="AO66" s="11"/>
      <c r="AP66" s="32">
        <f t="shared" si="47"/>
        <v>0</v>
      </c>
      <c r="AQ66" s="11"/>
      <c r="AR66" s="11"/>
      <c r="AS66" s="11"/>
      <c r="AT66" s="33">
        <f t="shared" si="48"/>
        <v>0</v>
      </c>
      <c r="AU66" s="11"/>
      <c r="AV66" s="33">
        <f t="shared" si="49"/>
        <v>0</v>
      </c>
      <c r="AW66" s="32">
        <f t="shared" si="33"/>
        <v>0</v>
      </c>
      <c r="AX66" s="33">
        <f t="shared" si="50"/>
        <v>0</v>
      </c>
      <c r="AY66" s="11"/>
      <c r="AZ66" s="11"/>
      <c r="BA66" s="11"/>
      <c r="BB66" s="11"/>
      <c r="BC66" s="32">
        <f t="shared" si="51"/>
        <v>0</v>
      </c>
      <c r="BD66" s="11"/>
      <c r="BE66" s="11"/>
      <c r="BF66" s="44">
        <f t="shared" si="34"/>
        <v>0</v>
      </c>
      <c r="BG66" s="32">
        <f t="shared" si="52"/>
        <v>0</v>
      </c>
      <c r="BH66" s="32">
        <f t="shared" si="53"/>
        <v>0</v>
      </c>
      <c r="BI66" s="32">
        <f t="shared" si="35"/>
        <v>0</v>
      </c>
      <c r="BJ66" s="32">
        <f t="shared" si="54"/>
        <v>0</v>
      </c>
      <c r="BK66" s="32">
        <f t="shared" si="55"/>
        <v>0</v>
      </c>
      <c r="BL66" s="32">
        <f t="shared" si="36"/>
        <v>0</v>
      </c>
      <c r="BM66" s="32">
        <f t="shared" si="56"/>
        <v>0</v>
      </c>
      <c r="BN66" s="32">
        <f t="shared" si="57"/>
        <v>0</v>
      </c>
      <c r="BO66" s="30">
        <f t="shared" si="19"/>
        <v>0</v>
      </c>
      <c r="BP66" s="32">
        <f t="shared" si="58"/>
        <v>0</v>
      </c>
      <c r="BQ66" s="32">
        <f t="shared" si="59"/>
        <v>0</v>
      </c>
      <c r="BR66" s="33">
        <f t="shared" si="37"/>
        <v>0</v>
      </c>
      <c r="BS66" s="33">
        <f t="shared" si="38"/>
        <v>0</v>
      </c>
      <c r="BT66" s="32">
        <f t="shared" si="22"/>
        <v>0</v>
      </c>
      <c r="BU66" s="33">
        <f t="shared" si="23"/>
        <v>0</v>
      </c>
      <c r="BV66" s="33">
        <f t="shared" si="24"/>
        <v>0</v>
      </c>
      <c r="BW66" s="33">
        <f t="shared" si="25"/>
        <v>0</v>
      </c>
      <c r="BX66" s="11"/>
      <c r="BY66" s="11"/>
      <c r="BZ66" s="11"/>
      <c r="CA66" s="32">
        <f t="shared" si="26"/>
        <v>0</v>
      </c>
      <c r="CB66" s="11"/>
      <c r="CC66" s="67" t="s">
        <v>7</v>
      </c>
      <c r="CD66" s="11"/>
      <c r="CE66" s="11"/>
      <c r="CF66" s="11"/>
      <c r="CG66" s="64">
        <f t="shared" si="39"/>
        <v>0</v>
      </c>
      <c r="CH66" s="11"/>
      <c r="CI66" s="11"/>
      <c r="CJ66" s="32">
        <f t="shared" si="40"/>
        <v>0</v>
      </c>
      <c r="CK66" s="32">
        <f t="shared" si="41"/>
        <v>0</v>
      </c>
      <c r="CL66" s="32">
        <f t="shared" si="42"/>
        <v>0</v>
      </c>
      <c r="CM66" s="30">
        <f t="shared" si="27"/>
        <v>0</v>
      </c>
      <c r="CN66" s="32">
        <f t="shared" si="43"/>
        <v>0</v>
      </c>
      <c r="CO66" s="32">
        <f t="shared" si="44"/>
        <v>0</v>
      </c>
      <c r="CP66" s="11"/>
      <c r="CQ66" s="11"/>
      <c r="CR66" s="11"/>
      <c r="CS66" s="32">
        <f t="shared" si="60"/>
        <v>0</v>
      </c>
      <c r="CT66" s="11"/>
      <c r="CU66" s="11"/>
      <c r="CV66" s="11"/>
      <c r="CW66" s="11"/>
      <c r="CX66" s="11"/>
      <c r="CY66" s="32">
        <f t="shared" si="61"/>
        <v>0</v>
      </c>
      <c r="CZ66" s="11"/>
      <c r="DA66" s="11"/>
      <c r="DE66" s="1"/>
    </row>
    <row r="67" spans="1:109" ht="12.75">
      <c r="A67" s="22">
        <v>62</v>
      </c>
      <c r="B67" s="10"/>
      <c r="C67" s="11"/>
      <c r="D67" s="11"/>
      <c r="E67" s="11"/>
      <c r="F67" s="30">
        <f t="shared" si="0"/>
        <v>0</v>
      </c>
      <c r="G67" s="11"/>
      <c r="H67" s="11"/>
      <c r="I67" s="11"/>
      <c r="J67" s="32">
        <f t="shared" si="1"/>
        <v>0</v>
      </c>
      <c r="K67" s="11"/>
      <c r="L67" s="11"/>
      <c r="M67" s="32">
        <f t="shared" si="45"/>
        <v>0</v>
      </c>
      <c r="N67" s="43"/>
      <c r="O67" s="43"/>
      <c r="P67" s="43"/>
      <c r="Q67" s="32">
        <f t="shared" si="30"/>
        <v>0</v>
      </c>
      <c r="R67" s="11"/>
      <c r="S67" s="11"/>
      <c r="T67" s="11"/>
      <c r="U67" s="32">
        <f t="shared" si="3"/>
        <v>0</v>
      </c>
      <c r="V67" s="11"/>
      <c r="W67" s="11"/>
      <c r="X67" s="11"/>
      <c r="Y67" s="33">
        <f t="shared" si="4"/>
        <v>0</v>
      </c>
      <c r="Z67" s="11"/>
      <c r="AA67" s="33">
        <f t="shared" si="5"/>
        <v>0</v>
      </c>
      <c r="AB67" s="11"/>
      <c r="AC67" s="33">
        <f t="shared" si="46"/>
        <v>0</v>
      </c>
      <c r="AD67" s="30">
        <f t="shared" si="31"/>
        <v>0</v>
      </c>
      <c r="AE67" s="33">
        <f t="shared" si="32"/>
        <v>0</v>
      </c>
      <c r="AF67" s="11"/>
      <c r="AG67" s="11"/>
      <c r="AH67" s="11"/>
      <c r="AI67" s="11"/>
      <c r="AJ67" s="11"/>
      <c r="AK67" s="32">
        <f t="shared" si="7"/>
        <v>0</v>
      </c>
      <c r="AL67" s="11"/>
      <c r="AM67" s="11"/>
      <c r="AN67" s="11"/>
      <c r="AO67" s="11"/>
      <c r="AP67" s="32">
        <f t="shared" si="47"/>
        <v>0</v>
      </c>
      <c r="AQ67" s="11"/>
      <c r="AR67" s="11"/>
      <c r="AS67" s="11"/>
      <c r="AT67" s="33">
        <f t="shared" si="48"/>
        <v>0</v>
      </c>
      <c r="AU67" s="11"/>
      <c r="AV67" s="33">
        <f t="shared" si="49"/>
        <v>0</v>
      </c>
      <c r="AW67" s="32">
        <f t="shared" si="33"/>
        <v>0</v>
      </c>
      <c r="AX67" s="33">
        <f t="shared" si="50"/>
        <v>0</v>
      </c>
      <c r="AY67" s="11"/>
      <c r="AZ67" s="11"/>
      <c r="BA67" s="11"/>
      <c r="BB67" s="11"/>
      <c r="BC67" s="32">
        <f t="shared" si="51"/>
        <v>0</v>
      </c>
      <c r="BD67" s="11"/>
      <c r="BE67" s="11"/>
      <c r="BF67" s="44">
        <f t="shared" si="34"/>
        <v>0</v>
      </c>
      <c r="BG67" s="32">
        <f t="shared" si="52"/>
        <v>0</v>
      </c>
      <c r="BH67" s="32">
        <f t="shared" si="53"/>
        <v>0</v>
      </c>
      <c r="BI67" s="32">
        <f t="shared" si="35"/>
        <v>0</v>
      </c>
      <c r="BJ67" s="32">
        <f t="shared" si="54"/>
        <v>0</v>
      </c>
      <c r="BK67" s="32">
        <f t="shared" si="55"/>
        <v>0</v>
      </c>
      <c r="BL67" s="32">
        <f t="shared" si="36"/>
        <v>0</v>
      </c>
      <c r="BM67" s="32">
        <f t="shared" si="56"/>
        <v>0</v>
      </c>
      <c r="BN67" s="32">
        <f t="shared" si="57"/>
        <v>0</v>
      </c>
      <c r="BO67" s="30">
        <f t="shared" si="19"/>
        <v>0</v>
      </c>
      <c r="BP67" s="32">
        <f t="shared" si="58"/>
        <v>0</v>
      </c>
      <c r="BQ67" s="32">
        <f t="shared" si="59"/>
        <v>0</v>
      </c>
      <c r="BR67" s="33">
        <f t="shared" si="37"/>
        <v>0</v>
      </c>
      <c r="BS67" s="33">
        <f t="shared" si="38"/>
        <v>0</v>
      </c>
      <c r="BT67" s="32">
        <f t="shared" si="22"/>
        <v>0</v>
      </c>
      <c r="BU67" s="33">
        <f t="shared" si="23"/>
        <v>0</v>
      </c>
      <c r="BV67" s="33">
        <f t="shared" si="24"/>
        <v>0</v>
      </c>
      <c r="BW67" s="33">
        <f t="shared" si="25"/>
        <v>0</v>
      </c>
      <c r="BX67" s="11"/>
      <c r="BY67" s="11"/>
      <c r="BZ67" s="11"/>
      <c r="CA67" s="32">
        <f t="shared" si="26"/>
        <v>0</v>
      </c>
      <c r="CB67" s="11"/>
      <c r="CC67" s="67" t="s">
        <v>7</v>
      </c>
      <c r="CD67" s="11"/>
      <c r="CE67" s="11"/>
      <c r="CF67" s="11"/>
      <c r="CG67" s="64">
        <f t="shared" si="39"/>
        <v>0</v>
      </c>
      <c r="CH67" s="11"/>
      <c r="CI67" s="11"/>
      <c r="CJ67" s="32">
        <f t="shared" si="40"/>
        <v>0</v>
      </c>
      <c r="CK67" s="32">
        <f t="shared" si="41"/>
        <v>0</v>
      </c>
      <c r="CL67" s="32">
        <f t="shared" si="42"/>
        <v>0</v>
      </c>
      <c r="CM67" s="30">
        <f t="shared" si="27"/>
        <v>0</v>
      </c>
      <c r="CN67" s="32">
        <f t="shared" si="43"/>
        <v>0</v>
      </c>
      <c r="CO67" s="32">
        <f t="shared" si="44"/>
        <v>0</v>
      </c>
      <c r="CP67" s="11"/>
      <c r="CQ67" s="11"/>
      <c r="CR67" s="11"/>
      <c r="CS67" s="32">
        <f t="shared" si="60"/>
        <v>0</v>
      </c>
      <c r="CT67" s="11"/>
      <c r="CU67" s="11"/>
      <c r="CV67" s="11"/>
      <c r="CW67" s="11"/>
      <c r="CX67" s="11"/>
      <c r="CY67" s="32">
        <f t="shared" si="61"/>
        <v>0</v>
      </c>
      <c r="CZ67" s="11"/>
      <c r="DA67" s="11"/>
      <c r="DE67" s="1"/>
    </row>
    <row r="68" spans="1:109" ht="12.75">
      <c r="A68" s="23">
        <v>63</v>
      </c>
      <c r="B68" s="10"/>
      <c r="C68" s="11"/>
      <c r="D68" s="11"/>
      <c r="E68" s="11"/>
      <c r="F68" s="30">
        <f t="shared" si="0"/>
        <v>0</v>
      </c>
      <c r="G68" s="11"/>
      <c r="H68" s="11"/>
      <c r="I68" s="11"/>
      <c r="J68" s="32">
        <f t="shared" si="1"/>
        <v>0</v>
      </c>
      <c r="K68" s="11"/>
      <c r="L68" s="11"/>
      <c r="M68" s="32">
        <f t="shared" si="45"/>
        <v>0</v>
      </c>
      <c r="N68" s="43"/>
      <c r="O68" s="43"/>
      <c r="P68" s="43"/>
      <c r="Q68" s="32">
        <f t="shared" si="30"/>
        <v>0</v>
      </c>
      <c r="R68" s="11"/>
      <c r="S68" s="11"/>
      <c r="T68" s="11"/>
      <c r="U68" s="32">
        <f t="shared" si="3"/>
        <v>0</v>
      </c>
      <c r="V68" s="11"/>
      <c r="W68" s="11"/>
      <c r="X68" s="11"/>
      <c r="Y68" s="33">
        <f t="shared" si="4"/>
        <v>0</v>
      </c>
      <c r="Z68" s="11"/>
      <c r="AA68" s="33">
        <f t="shared" si="5"/>
        <v>0</v>
      </c>
      <c r="AB68" s="11"/>
      <c r="AC68" s="33">
        <f t="shared" si="46"/>
        <v>0</v>
      </c>
      <c r="AD68" s="30">
        <f t="shared" si="31"/>
        <v>0</v>
      </c>
      <c r="AE68" s="33">
        <f t="shared" si="32"/>
        <v>0</v>
      </c>
      <c r="AF68" s="11"/>
      <c r="AG68" s="11"/>
      <c r="AH68" s="11"/>
      <c r="AI68" s="11"/>
      <c r="AJ68" s="11"/>
      <c r="AK68" s="32">
        <f t="shared" si="7"/>
        <v>0</v>
      </c>
      <c r="AL68" s="11"/>
      <c r="AM68" s="11"/>
      <c r="AN68" s="11"/>
      <c r="AO68" s="11"/>
      <c r="AP68" s="32">
        <f t="shared" si="47"/>
        <v>0</v>
      </c>
      <c r="AQ68" s="11"/>
      <c r="AR68" s="11"/>
      <c r="AS68" s="11"/>
      <c r="AT68" s="33">
        <f t="shared" si="48"/>
        <v>0</v>
      </c>
      <c r="AU68" s="11"/>
      <c r="AV68" s="33">
        <f t="shared" si="49"/>
        <v>0</v>
      </c>
      <c r="AW68" s="32">
        <f t="shared" si="33"/>
        <v>0</v>
      </c>
      <c r="AX68" s="33">
        <f t="shared" si="50"/>
        <v>0</v>
      </c>
      <c r="AY68" s="11"/>
      <c r="AZ68" s="11"/>
      <c r="BA68" s="11"/>
      <c r="BB68" s="11"/>
      <c r="BC68" s="32">
        <f t="shared" si="51"/>
        <v>0</v>
      </c>
      <c r="BD68" s="11"/>
      <c r="BE68" s="11"/>
      <c r="BF68" s="44">
        <f t="shared" si="34"/>
        <v>0</v>
      </c>
      <c r="BG68" s="32">
        <f t="shared" si="52"/>
        <v>0</v>
      </c>
      <c r="BH68" s="32">
        <f t="shared" si="53"/>
        <v>0</v>
      </c>
      <c r="BI68" s="32">
        <f t="shared" si="35"/>
        <v>0</v>
      </c>
      <c r="BJ68" s="32">
        <f t="shared" si="54"/>
        <v>0</v>
      </c>
      <c r="BK68" s="32">
        <f t="shared" si="55"/>
        <v>0</v>
      </c>
      <c r="BL68" s="32">
        <f t="shared" si="36"/>
        <v>0</v>
      </c>
      <c r="BM68" s="32">
        <f t="shared" si="56"/>
        <v>0</v>
      </c>
      <c r="BN68" s="32">
        <f t="shared" si="57"/>
        <v>0</v>
      </c>
      <c r="BO68" s="30">
        <f t="shared" si="19"/>
        <v>0</v>
      </c>
      <c r="BP68" s="32">
        <f t="shared" si="58"/>
        <v>0</v>
      </c>
      <c r="BQ68" s="32">
        <f t="shared" si="59"/>
        <v>0</v>
      </c>
      <c r="BR68" s="33">
        <f t="shared" si="37"/>
        <v>0</v>
      </c>
      <c r="BS68" s="33">
        <f t="shared" si="38"/>
        <v>0</v>
      </c>
      <c r="BT68" s="32">
        <f t="shared" si="22"/>
        <v>0</v>
      </c>
      <c r="BU68" s="33">
        <f t="shared" si="23"/>
        <v>0</v>
      </c>
      <c r="BV68" s="33">
        <f t="shared" si="24"/>
        <v>0</v>
      </c>
      <c r="BW68" s="33">
        <f t="shared" si="25"/>
        <v>0</v>
      </c>
      <c r="BX68" s="11"/>
      <c r="BY68" s="11"/>
      <c r="BZ68" s="11"/>
      <c r="CA68" s="32">
        <f t="shared" si="26"/>
        <v>0</v>
      </c>
      <c r="CB68" s="11"/>
      <c r="CC68" s="67" t="s">
        <v>7</v>
      </c>
      <c r="CD68" s="11"/>
      <c r="CE68" s="11"/>
      <c r="CF68" s="11"/>
      <c r="CG68" s="64">
        <f t="shared" si="39"/>
        <v>0</v>
      </c>
      <c r="CH68" s="11"/>
      <c r="CI68" s="11"/>
      <c r="CJ68" s="32">
        <f t="shared" si="40"/>
        <v>0</v>
      </c>
      <c r="CK68" s="32">
        <f t="shared" si="41"/>
        <v>0</v>
      </c>
      <c r="CL68" s="32">
        <f t="shared" si="42"/>
        <v>0</v>
      </c>
      <c r="CM68" s="30">
        <f t="shared" si="27"/>
        <v>0</v>
      </c>
      <c r="CN68" s="32">
        <f t="shared" si="43"/>
        <v>0</v>
      </c>
      <c r="CO68" s="32">
        <f t="shared" si="44"/>
        <v>0</v>
      </c>
      <c r="CP68" s="11"/>
      <c r="CQ68" s="11"/>
      <c r="CR68" s="11"/>
      <c r="CS68" s="32">
        <f t="shared" si="60"/>
        <v>0</v>
      </c>
      <c r="CT68" s="11"/>
      <c r="CU68" s="11"/>
      <c r="CV68" s="11"/>
      <c r="CW68" s="11"/>
      <c r="CX68" s="11"/>
      <c r="CY68" s="32">
        <f t="shared" si="61"/>
        <v>0</v>
      </c>
      <c r="CZ68" s="11"/>
      <c r="DA68" s="11"/>
      <c r="DE68" s="1"/>
    </row>
    <row r="69" spans="1:109" ht="12.75">
      <c r="A69" s="23">
        <v>64</v>
      </c>
      <c r="B69" s="10"/>
      <c r="C69" s="11"/>
      <c r="D69" s="11"/>
      <c r="E69" s="11"/>
      <c r="F69" s="30">
        <f t="shared" si="0"/>
        <v>0</v>
      </c>
      <c r="G69" s="11"/>
      <c r="H69" s="11"/>
      <c r="I69" s="11"/>
      <c r="J69" s="32">
        <f t="shared" si="1"/>
        <v>0</v>
      </c>
      <c r="K69" s="11"/>
      <c r="L69" s="11"/>
      <c r="M69" s="32">
        <f t="shared" si="45"/>
        <v>0</v>
      </c>
      <c r="N69" s="43"/>
      <c r="O69" s="43"/>
      <c r="P69" s="43"/>
      <c r="Q69" s="32">
        <f t="shared" si="30"/>
        <v>0</v>
      </c>
      <c r="R69" s="11"/>
      <c r="S69" s="11"/>
      <c r="T69" s="11"/>
      <c r="U69" s="32">
        <f t="shared" si="3"/>
        <v>0</v>
      </c>
      <c r="V69" s="11"/>
      <c r="W69" s="11"/>
      <c r="X69" s="11"/>
      <c r="Y69" s="33">
        <f t="shared" si="4"/>
        <v>0</v>
      </c>
      <c r="Z69" s="11"/>
      <c r="AA69" s="33">
        <f t="shared" si="5"/>
        <v>0</v>
      </c>
      <c r="AB69" s="11"/>
      <c r="AC69" s="33">
        <f t="shared" si="46"/>
        <v>0</v>
      </c>
      <c r="AD69" s="30">
        <f t="shared" si="31"/>
        <v>0</v>
      </c>
      <c r="AE69" s="33">
        <f t="shared" si="32"/>
        <v>0</v>
      </c>
      <c r="AF69" s="11"/>
      <c r="AG69" s="11"/>
      <c r="AH69" s="11"/>
      <c r="AI69" s="11"/>
      <c r="AJ69" s="11"/>
      <c r="AK69" s="32">
        <f t="shared" si="7"/>
        <v>0</v>
      </c>
      <c r="AL69" s="11"/>
      <c r="AM69" s="11"/>
      <c r="AN69" s="11"/>
      <c r="AO69" s="11"/>
      <c r="AP69" s="32">
        <f t="shared" si="47"/>
        <v>0</v>
      </c>
      <c r="AQ69" s="11"/>
      <c r="AR69" s="11"/>
      <c r="AS69" s="11"/>
      <c r="AT69" s="33">
        <f t="shared" si="48"/>
        <v>0</v>
      </c>
      <c r="AU69" s="11"/>
      <c r="AV69" s="33">
        <f t="shared" si="49"/>
        <v>0</v>
      </c>
      <c r="AW69" s="32">
        <f t="shared" si="33"/>
        <v>0</v>
      </c>
      <c r="AX69" s="33">
        <f t="shared" si="50"/>
        <v>0</v>
      </c>
      <c r="AY69" s="11"/>
      <c r="AZ69" s="11"/>
      <c r="BA69" s="11"/>
      <c r="BB69" s="11"/>
      <c r="BC69" s="32">
        <f t="shared" si="51"/>
        <v>0</v>
      </c>
      <c r="BD69" s="11"/>
      <c r="BE69" s="11"/>
      <c r="BF69" s="44">
        <f t="shared" si="34"/>
        <v>0</v>
      </c>
      <c r="BG69" s="32">
        <f t="shared" si="52"/>
        <v>0</v>
      </c>
      <c r="BH69" s="32">
        <f t="shared" si="53"/>
        <v>0</v>
      </c>
      <c r="BI69" s="32">
        <f t="shared" si="35"/>
        <v>0</v>
      </c>
      <c r="BJ69" s="32">
        <f t="shared" si="54"/>
        <v>0</v>
      </c>
      <c r="BK69" s="32">
        <f t="shared" si="55"/>
        <v>0</v>
      </c>
      <c r="BL69" s="32">
        <f t="shared" si="36"/>
        <v>0</v>
      </c>
      <c r="BM69" s="32">
        <f t="shared" si="56"/>
        <v>0</v>
      </c>
      <c r="BN69" s="32">
        <f t="shared" si="57"/>
        <v>0</v>
      </c>
      <c r="BO69" s="30">
        <f t="shared" si="19"/>
        <v>0</v>
      </c>
      <c r="BP69" s="32">
        <f t="shared" si="58"/>
        <v>0</v>
      </c>
      <c r="BQ69" s="32">
        <f t="shared" si="59"/>
        <v>0</v>
      </c>
      <c r="BR69" s="33">
        <f t="shared" si="37"/>
        <v>0</v>
      </c>
      <c r="BS69" s="33">
        <f t="shared" si="38"/>
        <v>0</v>
      </c>
      <c r="BT69" s="32">
        <f t="shared" si="22"/>
        <v>0</v>
      </c>
      <c r="BU69" s="33">
        <f t="shared" si="23"/>
        <v>0</v>
      </c>
      <c r="BV69" s="33">
        <f t="shared" si="24"/>
        <v>0</v>
      </c>
      <c r="BW69" s="33">
        <f t="shared" si="25"/>
        <v>0</v>
      </c>
      <c r="BX69" s="11"/>
      <c r="BY69" s="11"/>
      <c r="BZ69" s="11"/>
      <c r="CA69" s="32">
        <f t="shared" si="26"/>
        <v>0</v>
      </c>
      <c r="CB69" s="11"/>
      <c r="CC69" s="67" t="s">
        <v>7</v>
      </c>
      <c r="CD69" s="11"/>
      <c r="CE69" s="11"/>
      <c r="CF69" s="11"/>
      <c r="CG69" s="64">
        <f t="shared" si="39"/>
        <v>0</v>
      </c>
      <c r="CH69" s="11"/>
      <c r="CI69" s="11"/>
      <c r="CJ69" s="32">
        <f t="shared" si="40"/>
        <v>0</v>
      </c>
      <c r="CK69" s="32">
        <f t="shared" si="41"/>
        <v>0</v>
      </c>
      <c r="CL69" s="32">
        <f t="shared" si="42"/>
        <v>0</v>
      </c>
      <c r="CM69" s="30">
        <f t="shared" si="27"/>
        <v>0</v>
      </c>
      <c r="CN69" s="32">
        <f t="shared" si="43"/>
        <v>0</v>
      </c>
      <c r="CO69" s="32">
        <f t="shared" si="44"/>
        <v>0</v>
      </c>
      <c r="CP69" s="11"/>
      <c r="CQ69" s="11"/>
      <c r="CR69" s="11"/>
      <c r="CS69" s="32">
        <f t="shared" si="60"/>
        <v>0</v>
      </c>
      <c r="CT69" s="11"/>
      <c r="CU69" s="11"/>
      <c r="CV69" s="11"/>
      <c r="CW69" s="11"/>
      <c r="CX69" s="11"/>
      <c r="CY69" s="32">
        <f t="shared" si="61"/>
        <v>0</v>
      </c>
      <c r="CZ69" s="11"/>
      <c r="DA69" s="11"/>
      <c r="DE69" s="1"/>
    </row>
    <row r="70" spans="1:109" ht="12.75">
      <c r="A70" s="22">
        <v>65</v>
      </c>
      <c r="B70" s="10"/>
      <c r="C70" s="11"/>
      <c r="D70" s="11"/>
      <c r="E70" s="11"/>
      <c r="F70" s="30">
        <f aca="true" t="shared" si="62" ref="F70:F87">SUM(C70:E70)</f>
        <v>0</v>
      </c>
      <c r="G70" s="11"/>
      <c r="H70" s="11"/>
      <c r="I70" s="11"/>
      <c r="J70" s="32">
        <f aca="true" t="shared" si="63" ref="J70:J87">SUM(G70:I70)</f>
        <v>0</v>
      </c>
      <c r="K70" s="11"/>
      <c r="L70" s="11"/>
      <c r="M70" s="32">
        <f aca="true" t="shared" si="64" ref="M70:M87">SUM(K70:L70)</f>
        <v>0</v>
      </c>
      <c r="N70" s="43"/>
      <c r="O70" s="43"/>
      <c r="P70" s="43"/>
      <c r="Q70" s="32">
        <f t="shared" si="30"/>
        <v>0</v>
      </c>
      <c r="R70" s="11"/>
      <c r="S70" s="11"/>
      <c r="T70" s="11"/>
      <c r="U70" s="32">
        <f aca="true" t="shared" si="65" ref="U70:U87">SUM(R70:T70)</f>
        <v>0</v>
      </c>
      <c r="V70" s="11"/>
      <c r="W70" s="11"/>
      <c r="X70" s="11"/>
      <c r="Y70" s="33">
        <f aca="true" t="shared" si="66" ref="Y70:Y87">IF(R70=0,0,X70/R70%)</f>
        <v>0</v>
      </c>
      <c r="Z70" s="11"/>
      <c r="AA70" s="33">
        <f aca="true" t="shared" si="67" ref="AA70:AA88">IF(S70=0,0,Z70/S70%)</f>
        <v>0</v>
      </c>
      <c r="AB70" s="11"/>
      <c r="AC70" s="33">
        <f aca="true" t="shared" si="68" ref="AC70:AC88">IF(T70=0,0,AB70/T70%)</f>
        <v>0</v>
      </c>
      <c r="AD70" s="30">
        <f t="shared" si="31"/>
        <v>0</v>
      </c>
      <c r="AE70" s="33">
        <f t="shared" si="32"/>
        <v>0</v>
      </c>
      <c r="AF70" s="11"/>
      <c r="AG70" s="11"/>
      <c r="AH70" s="11"/>
      <c r="AI70" s="11"/>
      <c r="AJ70" s="11"/>
      <c r="AK70" s="32">
        <f aca="true" t="shared" si="69" ref="AK70:AK88">SUM(AH70:AJ70)</f>
        <v>0</v>
      </c>
      <c r="AL70" s="11"/>
      <c r="AM70" s="11"/>
      <c r="AN70" s="11"/>
      <c r="AO70" s="11"/>
      <c r="AP70" s="32">
        <f aca="true" t="shared" si="70" ref="AP70:AP88">SUM(AN70:AO70)</f>
        <v>0</v>
      </c>
      <c r="AQ70" s="11"/>
      <c r="AR70" s="11"/>
      <c r="AS70" s="11"/>
      <c r="AT70" s="33">
        <f aca="true" t="shared" si="71" ref="AT70:AT88">IF(AN70=0,0,AS70/AN70%)</f>
        <v>0</v>
      </c>
      <c r="AU70" s="11"/>
      <c r="AV70" s="33">
        <f aca="true" t="shared" si="72" ref="AV70:AV88">IF(AO70=0,0,AU70/AO70%)</f>
        <v>0</v>
      </c>
      <c r="AW70" s="32">
        <f t="shared" si="33"/>
        <v>0</v>
      </c>
      <c r="AX70" s="33">
        <f aca="true" t="shared" si="73" ref="AX70:AX88">IF(AP70=0,0,AW70/AP70%)</f>
        <v>0</v>
      </c>
      <c r="AY70" s="11"/>
      <c r="AZ70" s="11"/>
      <c r="BA70" s="11"/>
      <c r="BB70" s="11"/>
      <c r="BC70" s="32">
        <f aca="true" t="shared" si="74" ref="BC70:BC88">SUM(BA70:BB70)</f>
        <v>0</v>
      </c>
      <c r="BD70" s="11"/>
      <c r="BE70" s="11"/>
      <c r="BF70" s="44">
        <f t="shared" si="34"/>
        <v>0</v>
      </c>
      <c r="BG70" s="32">
        <f aca="true" t="shared" si="75" ref="BG70:BG87">S70+AN70</f>
        <v>0</v>
      </c>
      <c r="BH70" s="32">
        <f aca="true" t="shared" si="76" ref="BH70:BH87">T70+AO70</f>
        <v>0</v>
      </c>
      <c r="BI70" s="32">
        <f t="shared" si="35"/>
        <v>0</v>
      </c>
      <c r="BJ70" s="32">
        <f aca="true" t="shared" si="77" ref="BJ70:BJ87">V70+AQ70</f>
        <v>0</v>
      </c>
      <c r="BK70" s="32">
        <f aca="true" t="shared" si="78" ref="BK70:BK87">W70+AR70</f>
        <v>0</v>
      </c>
      <c r="BL70" s="32">
        <f t="shared" si="36"/>
        <v>0</v>
      </c>
      <c r="BM70" s="32">
        <f aca="true" t="shared" si="79" ref="BM70:BM87">Z70+AS70</f>
        <v>0</v>
      </c>
      <c r="BN70" s="32">
        <f aca="true" t="shared" si="80" ref="BN70:BN87">AB70+AU70</f>
        <v>0</v>
      </c>
      <c r="BO70" s="30">
        <f aca="true" t="shared" si="81" ref="BO70:BO87">SUM(BL70:BN70)</f>
        <v>0</v>
      </c>
      <c r="BP70" s="32">
        <f aca="true" t="shared" si="82" ref="BP70:BP87">AF70+AY70</f>
        <v>0</v>
      </c>
      <c r="BQ70" s="32">
        <f aca="true" t="shared" si="83" ref="BQ70:BQ87">AG70+AZ70</f>
        <v>0</v>
      </c>
      <c r="BR70" s="33">
        <f t="shared" si="37"/>
        <v>0</v>
      </c>
      <c r="BS70" s="33">
        <f aca="true" t="shared" si="84" ref="BS70:BW88">IF(BG70=0,0,BM70/BG70%)</f>
        <v>0</v>
      </c>
      <c r="BT70" s="32">
        <f t="shared" si="84"/>
        <v>0</v>
      </c>
      <c r="BU70" s="33">
        <f t="shared" si="84"/>
        <v>0</v>
      </c>
      <c r="BV70" s="33">
        <f t="shared" si="84"/>
        <v>0</v>
      </c>
      <c r="BW70" s="33">
        <f t="shared" si="84"/>
        <v>0</v>
      </c>
      <c r="BX70" s="11"/>
      <c r="BY70" s="11"/>
      <c r="BZ70" s="11"/>
      <c r="CA70" s="32">
        <f aca="true" t="shared" si="85" ref="CA70:CA87">SUM(BX70:BZ70)</f>
        <v>0</v>
      </c>
      <c r="CB70" s="11"/>
      <c r="CC70" s="67" t="s">
        <v>7</v>
      </c>
      <c r="CD70" s="11"/>
      <c r="CE70" s="11"/>
      <c r="CF70" s="11"/>
      <c r="CG70" s="64">
        <f t="shared" si="39"/>
        <v>0</v>
      </c>
      <c r="CH70" s="11"/>
      <c r="CI70" s="11"/>
      <c r="CJ70" s="32">
        <f t="shared" si="40"/>
        <v>0</v>
      </c>
      <c r="CK70" s="32">
        <f t="shared" si="41"/>
        <v>0</v>
      </c>
      <c r="CL70" s="32">
        <f t="shared" si="42"/>
        <v>0</v>
      </c>
      <c r="CM70" s="30">
        <f aca="true" t="shared" si="86" ref="CM70:CM87">SUM(CJ70:CL70)</f>
        <v>0</v>
      </c>
      <c r="CN70" s="32">
        <f t="shared" si="43"/>
        <v>0</v>
      </c>
      <c r="CO70" s="32">
        <f t="shared" si="44"/>
        <v>0</v>
      </c>
      <c r="CP70" s="11"/>
      <c r="CQ70" s="11"/>
      <c r="CR70" s="11"/>
      <c r="CS70" s="32">
        <f aca="true" t="shared" si="87" ref="CS70:CS85">SUM(CP70:CR70)</f>
        <v>0</v>
      </c>
      <c r="CT70" s="11"/>
      <c r="CU70" s="11"/>
      <c r="CV70" s="11"/>
      <c r="CW70" s="11"/>
      <c r="CX70" s="11"/>
      <c r="CY70" s="32">
        <f aca="true" t="shared" si="88" ref="CY70:CY85">SUM(CV70:CX70)</f>
        <v>0</v>
      </c>
      <c r="CZ70" s="11"/>
      <c r="DA70" s="11"/>
      <c r="DE70" s="1"/>
    </row>
    <row r="71" spans="1:109" ht="12.75">
      <c r="A71" s="23">
        <v>66</v>
      </c>
      <c r="B71" s="10"/>
      <c r="C71" s="11"/>
      <c r="D71" s="11"/>
      <c r="E71" s="11"/>
      <c r="F71" s="30">
        <f t="shared" si="62"/>
        <v>0</v>
      </c>
      <c r="G71" s="11"/>
      <c r="H71" s="11"/>
      <c r="I71" s="11"/>
      <c r="J71" s="32">
        <f t="shared" si="63"/>
        <v>0</v>
      </c>
      <c r="K71" s="11"/>
      <c r="L71" s="11"/>
      <c r="M71" s="32">
        <f t="shared" si="64"/>
        <v>0</v>
      </c>
      <c r="N71" s="43"/>
      <c r="O71" s="43"/>
      <c r="P71" s="43"/>
      <c r="Q71" s="32">
        <f aca="true" t="shared" si="89" ref="Q71:Q87">SUM(N71:P71)</f>
        <v>0</v>
      </c>
      <c r="R71" s="11"/>
      <c r="S71" s="11"/>
      <c r="T71" s="11"/>
      <c r="U71" s="32">
        <f t="shared" si="65"/>
        <v>0</v>
      </c>
      <c r="V71" s="11"/>
      <c r="W71" s="11"/>
      <c r="X71" s="11"/>
      <c r="Y71" s="33">
        <f t="shared" si="66"/>
        <v>0</v>
      </c>
      <c r="Z71" s="11"/>
      <c r="AA71" s="33">
        <f t="shared" si="67"/>
        <v>0</v>
      </c>
      <c r="AB71" s="11"/>
      <c r="AC71" s="33">
        <f t="shared" si="68"/>
        <v>0</v>
      </c>
      <c r="AD71" s="30">
        <f aca="true" t="shared" si="90" ref="AD71:AD88">SUM(X71+Z71+AB71)</f>
        <v>0</v>
      </c>
      <c r="AE71" s="33">
        <f aca="true" t="shared" si="91" ref="AE71:AE88">IF(U71=0,0,AD71/U71%)</f>
        <v>0</v>
      </c>
      <c r="AF71" s="11"/>
      <c r="AG71" s="11"/>
      <c r="AH71" s="11"/>
      <c r="AI71" s="11"/>
      <c r="AJ71" s="11"/>
      <c r="AK71" s="32">
        <f t="shared" si="69"/>
        <v>0</v>
      </c>
      <c r="AL71" s="11"/>
      <c r="AM71" s="11"/>
      <c r="AN71" s="11"/>
      <c r="AO71" s="11"/>
      <c r="AP71" s="32">
        <f t="shared" si="70"/>
        <v>0</v>
      </c>
      <c r="AQ71" s="11"/>
      <c r="AR71" s="11"/>
      <c r="AS71" s="11"/>
      <c r="AT71" s="33">
        <f t="shared" si="71"/>
        <v>0</v>
      </c>
      <c r="AU71" s="11"/>
      <c r="AV71" s="33">
        <f t="shared" si="72"/>
        <v>0</v>
      </c>
      <c r="AW71" s="32">
        <f aca="true" t="shared" si="92" ref="AW71:AW88">SUM(AS71+AU71)</f>
        <v>0</v>
      </c>
      <c r="AX71" s="33">
        <f t="shared" si="73"/>
        <v>0</v>
      </c>
      <c r="AY71" s="11"/>
      <c r="AZ71" s="11"/>
      <c r="BA71" s="11"/>
      <c r="BB71" s="11"/>
      <c r="BC71" s="32">
        <f t="shared" si="74"/>
        <v>0</v>
      </c>
      <c r="BD71" s="11"/>
      <c r="BE71" s="11"/>
      <c r="BF71" s="44">
        <f aca="true" t="shared" si="93" ref="BF71:BF88">R71</f>
        <v>0</v>
      </c>
      <c r="BG71" s="32">
        <f t="shared" si="75"/>
        <v>0</v>
      </c>
      <c r="BH71" s="32">
        <f t="shared" si="76"/>
        <v>0</v>
      </c>
      <c r="BI71" s="32">
        <f aca="true" t="shared" si="94" ref="BI71:BI88">SUM(BF71:BH71)</f>
        <v>0</v>
      </c>
      <c r="BJ71" s="32">
        <f t="shared" si="77"/>
        <v>0</v>
      </c>
      <c r="BK71" s="32">
        <f t="shared" si="78"/>
        <v>0</v>
      </c>
      <c r="BL71" s="32">
        <f aca="true" t="shared" si="95" ref="BL71:BL88">X71</f>
        <v>0</v>
      </c>
      <c r="BM71" s="32">
        <f t="shared" si="79"/>
        <v>0</v>
      </c>
      <c r="BN71" s="32">
        <f t="shared" si="80"/>
        <v>0</v>
      </c>
      <c r="BO71" s="30">
        <f t="shared" si="81"/>
        <v>0</v>
      </c>
      <c r="BP71" s="32">
        <f t="shared" si="82"/>
        <v>0</v>
      </c>
      <c r="BQ71" s="32">
        <f t="shared" si="83"/>
        <v>0</v>
      </c>
      <c r="BR71" s="33">
        <f aca="true" t="shared" si="96" ref="BR71:BR88">IF(BF71=0,0,BL71/BF71%)</f>
        <v>0</v>
      </c>
      <c r="BS71" s="33">
        <f t="shared" si="84"/>
        <v>0</v>
      </c>
      <c r="BT71" s="32">
        <f t="shared" si="84"/>
        <v>0</v>
      </c>
      <c r="BU71" s="33">
        <f t="shared" si="84"/>
        <v>0</v>
      </c>
      <c r="BV71" s="33">
        <f t="shared" si="84"/>
        <v>0</v>
      </c>
      <c r="BW71" s="33">
        <f t="shared" si="84"/>
        <v>0</v>
      </c>
      <c r="BX71" s="11"/>
      <c r="BY71" s="11"/>
      <c r="BZ71" s="11"/>
      <c r="CA71" s="32">
        <f t="shared" si="85"/>
        <v>0</v>
      </c>
      <c r="CB71" s="11"/>
      <c r="CC71" s="67" t="s">
        <v>7</v>
      </c>
      <c r="CD71" s="11"/>
      <c r="CE71" s="11"/>
      <c r="CF71" s="11"/>
      <c r="CG71" s="64">
        <f aca="true" t="shared" si="97" ref="CG71:CG87">SUM(CD71:CF71)</f>
        <v>0</v>
      </c>
      <c r="CH71" s="11"/>
      <c r="CI71" s="11"/>
      <c r="CJ71" s="32">
        <f aca="true" t="shared" si="98" ref="CJ71:CJ88">SUM(BL71+BX71+CD71)</f>
        <v>0</v>
      </c>
      <c r="CK71" s="32">
        <f aca="true" t="shared" si="99" ref="CK71:CK87">SUM(BM71+BY71+CE71)</f>
        <v>0</v>
      </c>
      <c r="CL71" s="32">
        <f aca="true" t="shared" si="100" ref="CL71:CL87">SUM(BN71+BZ71+CF71)</f>
        <v>0</v>
      </c>
      <c r="CM71" s="30">
        <f t="shared" si="86"/>
        <v>0</v>
      </c>
      <c r="CN71" s="32">
        <f aca="true" t="shared" si="101" ref="CN71:CN87">SUM(BP71+CB71+CH71)</f>
        <v>0</v>
      </c>
      <c r="CO71" s="32">
        <f aca="true" t="shared" si="102" ref="CO71:CO87">SUM(BQ71+CI71)</f>
        <v>0</v>
      </c>
      <c r="CP71" s="11"/>
      <c r="CQ71" s="11"/>
      <c r="CR71" s="11"/>
      <c r="CS71" s="32">
        <f t="shared" si="87"/>
        <v>0</v>
      </c>
      <c r="CT71" s="11"/>
      <c r="CU71" s="11"/>
      <c r="CV71" s="11"/>
      <c r="CW71" s="11"/>
      <c r="CX71" s="11"/>
      <c r="CY71" s="32">
        <f t="shared" si="88"/>
        <v>0</v>
      </c>
      <c r="CZ71" s="11"/>
      <c r="DA71" s="11"/>
      <c r="DE71" s="1"/>
    </row>
    <row r="72" spans="1:109" ht="12.75">
      <c r="A72" s="23">
        <v>67</v>
      </c>
      <c r="B72" s="10"/>
      <c r="C72" s="11"/>
      <c r="D72" s="11"/>
      <c r="E72" s="11"/>
      <c r="F72" s="30">
        <f t="shared" si="62"/>
        <v>0</v>
      </c>
      <c r="G72" s="11"/>
      <c r="H72" s="11"/>
      <c r="I72" s="11"/>
      <c r="J72" s="32">
        <f t="shared" si="63"/>
        <v>0</v>
      </c>
      <c r="K72" s="11"/>
      <c r="L72" s="11"/>
      <c r="M72" s="32">
        <f t="shared" si="64"/>
        <v>0</v>
      </c>
      <c r="N72" s="43"/>
      <c r="O72" s="43"/>
      <c r="P72" s="43"/>
      <c r="Q72" s="32">
        <f t="shared" si="89"/>
        <v>0</v>
      </c>
      <c r="R72" s="11"/>
      <c r="S72" s="11"/>
      <c r="T72" s="11"/>
      <c r="U72" s="32">
        <f t="shared" si="65"/>
        <v>0</v>
      </c>
      <c r="V72" s="11"/>
      <c r="W72" s="11"/>
      <c r="X72" s="11"/>
      <c r="Y72" s="33">
        <f t="shared" si="66"/>
        <v>0</v>
      </c>
      <c r="Z72" s="11"/>
      <c r="AA72" s="33">
        <f t="shared" si="67"/>
        <v>0</v>
      </c>
      <c r="AB72" s="11"/>
      <c r="AC72" s="33">
        <f t="shared" si="68"/>
        <v>0</v>
      </c>
      <c r="AD72" s="30">
        <f t="shared" si="90"/>
        <v>0</v>
      </c>
      <c r="AE72" s="33">
        <f t="shared" si="91"/>
        <v>0</v>
      </c>
      <c r="AF72" s="11"/>
      <c r="AG72" s="11"/>
      <c r="AH72" s="11"/>
      <c r="AI72" s="11"/>
      <c r="AJ72" s="11"/>
      <c r="AK72" s="32">
        <f t="shared" si="69"/>
        <v>0</v>
      </c>
      <c r="AL72" s="11"/>
      <c r="AM72" s="11"/>
      <c r="AN72" s="11"/>
      <c r="AO72" s="11"/>
      <c r="AP72" s="32">
        <f t="shared" si="70"/>
        <v>0</v>
      </c>
      <c r="AQ72" s="11"/>
      <c r="AR72" s="11"/>
      <c r="AS72" s="11"/>
      <c r="AT72" s="33">
        <f t="shared" si="71"/>
        <v>0</v>
      </c>
      <c r="AU72" s="11"/>
      <c r="AV72" s="33">
        <f t="shared" si="72"/>
        <v>0</v>
      </c>
      <c r="AW72" s="32">
        <f t="shared" si="92"/>
        <v>0</v>
      </c>
      <c r="AX72" s="33">
        <f t="shared" si="73"/>
        <v>0</v>
      </c>
      <c r="AY72" s="11"/>
      <c r="AZ72" s="11"/>
      <c r="BA72" s="11"/>
      <c r="BB72" s="11"/>
      <c r="BC72" s="32">
        <f t="shared" si="74"/>
        <v>0</v>
      </c>
      <c r="BD72" s="11"/>
      <c r="BE72" s="11"/>
      <c r="BF72" s="44">
        <f t="shared" si="93"/>
        <v>0</v>
      </c>
      <c r="BG72" s="32">
        <f t="shared" si="75"/>
        <v>0</v>
      </c>
      <c r="BH72" s="32">
        <f t="shared" si="76"/>
        <v>0</v>
      </c>
      <c r="BI72" s="32">
        <f t="shared" si="94"/>
        <v>0</v>
      </c>
      <c r="BJ72" s="32">
        <f t="shared" si="77"/>
        <v>0</v>
      </c>
      <c r="BK72" s="32">
        <f t="shared" si="78"/>
        <v>0</v>
      </c>
      <c r="BL72" s="32">
        <f t="shared" si="95"/>
        <v>0</v>
      </c>
      <c r="BM72" s="32">
        <f t="shared" si="79"/>
        <v>0</v>
      </c>
      <c r="BN72" s="32">
        <f t="shared" si="80"/>
        <v>0</v>
      </c>
      <c r="BO72" s="30">
        <f t="shared" si="81"/>
        <v>0</v>
      </c>
      <c r="BP72" s="32">
        <f t="shared" si="82"/>
        <v>0</v>
      </c>
      <c r="BQ72" s="32">
        <f t="shared" si="83"/>
        <v>0</v>
      </c>
      <c r="BR72" s="33">
        <f t="shared" si="96"/>
        <v>0</v>
      </c>
      <c r="BS72" s="33">
        <f t="shared" si="84"/>
        <v>0</v>
      </c>
      <c r="BT72" s="32">
        <f t="shared" si="84"/>
        <v>0</v>
      </c>
      <c r="BU72" s="33">
        <f t="shared" si="84"/>
        <v>0</v>
      </c>
      <c r="BV72" s="33">
        <f t="shared" si="84"/>
        <v>0</v>
      </c>
      <c r="BW72" s="33">
        <f t="shared" si="84"/>
        <v>0</v>
      </c>
      <c r="BX72" s="11"/>
      <c r="BY72" s="11"/>
      <c r="BZ72" s="11"/>
      <c r="CA72" s="32">
        <f t="shared" si="85"/>
        <v>0</v>
      </c>
      <c r="CB72" s="11"/>
      <c r="CC72" s="67" t="s">
        <v>7</v>
      </c>
      <c r="CD72" s="11"/>
      <c r="CE72" s="11"/>
      <c r="CF72" s="11"/>
      <c r="CG72" s="64">
        <f t="shared" si="97"/>
        <v>0</v>
      </c>
      <c r="CH72" s="11"/>
      <c r="CI72" s="11"/>
      <c r="CJ72" s="32">
        <f t="shared" si="98"/>
        <v>0</v>
      </c>
      <c r="CK72" s="32">
        <f t="shared" si="99"/>
        <v>0</v>
      </c>
      <c r="CL72" s="32">
        <f t="shared" si="100"/>
        <v>0</v>
      </c>
      <c r="CM72" s="30">
        <f t="shared" si="86"/>
        <v>0</v>
      </c>
      <c r="CN72" s="32">
        <f t="shared" si="101"/>
        <v>0</v>
      </c>
      <c r="CO72" s="32">
        <f t="shared" si="102"/>
        <v>0</v>
      </c>
      <c r="CP72" s="11"/>
      <c r="CQ72" s="11"/>
      <c r="CR72" s="11"/>
      <c r="CS72" s="32">
        <f t="shared" si="87"/>
        <v>0</v>
      </c>
      <c r="CT72" s="11"/>
      <c r="CU72" s="11"/>
      <c r="CV72" s="11"/>
      <c r="CW72" s="11"/>
      <c r="CX72" s="11"/>
      <c r="CY72" s="32">
        <f t="shared" si="88"/>
        <v>0</v>
      </c>
      <c r="CZ72" s="11"/>
      <c r="DA72" s="11"/>
      <c r="DE72" s="1"/>
    </row>
    <row r="73" spans="1:109" ht="12.75">
      <c r="A73" s="22">
        <v>68</v>
      </c>
      <c r="B73" s="10"/>
      <c r="C73" s="11"/>
      <c r="D73" s="11"/>
      <c r="E73" s="11"/>
      <c r="F73" s="30">
        <f t="shared" si="62"/>
        <v>0</v>
      </c>
      <c r="G73" s="11"/>
      <c r="H73" s="11"/>
      <c r="I73" s="11"/>
      <c r="J73" s="32">
        <f t="shared" si="63"/>
        <v>0</v>
      </c>
      <c r="K73" s="11"/>
      <c r="L73" s="11"/>
      <c r="M73" s="32">
        <f t="shared" si="64"/>
        <v>0</v>
      </c>
      <c r="N73" s="43"/>
      <c r="O73" s="43"/>
      <c r="P73" s="43"/>
      <c r="Q73" s="32">
        <f t="shared" si="89"/>
        <v>0</v>
      </c>
      <c r="R73" s="11"/>
      <c r="S73" s="11"/>
      <c r="T73" s="11"/>
      <c r="U73" s="32">
        <f t="shared" si="65"/>
        <v>0</v>
      </c>
      <c r="V73" s="11"/>
      <c r="W73" s="11"/>
      <c r="X73" s="11"/>
      <c r="Y73" s="33">
        <f t="shared" si="66"/>
        <v>0</v>
      </c>
      <c r="Z73" s="11"/>
      <c r="AA73" s="33">
        <f t="shared" si="67"/>
        <v>0</v>
      </c>
      <c r="AB73" s="11"/>
      <c r="AC73" s="33">
        <f t="shared" si="68"/>
        <v>0</v>
      </c>
      <c r="AD73" s="30">
        <f t="shared" si="90"/>
        <v>0</v>
      </c>
      <c r="AE73" s="33">
        <f t="shared" si="91"/>
        <v>0</v>
      </c>
      <c r="AF73" s="11"/>
      <c r="AG73" s="11"/>
      <c r="AH73" s="11"/>
      <c r="AI73" s="11"/>
      <c r="AJ73" s="11"/>
      <c r="AK73" s="32">
        <f t="shared" si="69"/>
        <v>0</v>
      </c>
      <c r="AL73" s="11"/>
      <c r="AM73" s="11"/>
      <c r="AN73" s="11"/>
      <c r="AO73" s="11"/>
      <c r="AP73" s="32">
        <f t="shared" si="70"/>
        <v>0</v>
      </c>
      <c r="AQ73" s="11"/>
      <c r="AR73" s="11"/>
      <c r="AS73" s="11"/>
      <c r="AT73" s="33">
        <f t="shared" si="71"/>
        <v>0</v>
      </c>
      <c r="AU73" s="11"/>
      <c r="AV73" s="33">
        <f t="shared" si="72"/>
        <v>0</v>
      </c>
      <c r="AW73" s="32">
        <f t="shared" si="92"/>
        <v>0</v>
      </c>
      <c r="AX73" s="33">
        <f t="shared" si="73"/>
        <v>0</v>
      </c>
      <c r="AY73" s="11"/>
      <c r="AZ73" s="11"/>
      <c r="BA73" s="11"/>
      <c r="BB73" s="11"/>
      <c r="BC73" s="32">
        <f t="shared" si="74"/>
        <v>0</v>
      </c>
      <c r="BD73" s="11"/>
      <c r="BE73" s="11"/>
      <c r="BF73" s="44">
        <f t="shared" si="93"/>
        <v>0</v>
      </c>
      <c r="BG73" s="32">
        <f t="shared" si="75"/>
        <v>0</v>
      </c>
      <c r="BH73" s="32">
        <f t="shared" si="76"/>
        <v>0</v>
      </c>
      <c r="BI73" s="32">
        <f t="shared" si="94"/>
        <v>0</v>
      </c>
      <c r="BJ73" s="32">
        <f t="shared" si="77"/>
        <v>0</v>
      </c>
      <c r="BK73" s="32">
        <f t="shared" si="78"/>
        <v>0</v>
      </c>
      <c r="BL73" s="32">
        <f t="shared" si="95"/>
        <v>0</v>
      </c>
      <c r="BM73" s="32">
        <f t="shared" si="79"/>
        <v>0</v>
      </c>
      <c r="BN73" s="32">
        <f t="shared" si="80"/>
        <v>0</v>
      </c>
      <c r="BO73" s="30">
        <f t="shared" si="81"/>
        <v>0</v>
      </c>
      <c r="BP73" s="32">
        <f t="shared" si="82"/>
        <v>0</v>
      </c>
      <c r="BQ73" s="32">
        <f t="shared" si="83"/>
        <v>0</v>
      </c>
      <c r="BR73" s="33">
        <f t="shared" si="96"/>
        <v>0</v>
      </c>
      <c r="BS73" s="33">
        <f t="shared" si="84"/>
        <v>0</v>
      </c>
      <c r="BT73" s="32">
        <f t="shared" si="84"/>
        <v>0</v>
      </c>
      <c r="BU73" s="33">
        <f t="shared" si="84"/>
        <v>0</v>
      </c>
      <c r="BV73" s="33">
        <f t="shared" si="84"/>
        <v>0</v>
      </c>
      <c r="BW73" s="33">
        <f t="shared" si="84"/>
        <v>0</v>
      </c>
      <c r="BX73" s="11"/>
      <c r="BY73" s="11"/>
      <c r="BZ73" s="11"/>
      <c r="CA73" s="32">
        <f t="shared" si="85"/>
        <v>0</v>
      </c>
      <c r="CB73" s="11"/>
      <c r="CC73" s="67" t="s">
        <v>7</v>
      </c>
      <c r="CD73" s="11"/>
      <c r="CE73" s="11"/>
      <c r="CF73" s="11"/>
      <c r="CG73" s="64">
        <f t="shared" si="97"/>
        <v>0</v>
      </c>
      <c r="CH73" s="11"/>
      <c r="CI73" s="11"/>
      <c r="CJ73" s="32">
        <f t="shared" si="98"/>
        <v>0</v>
      </c>
      <c r="CK73" s="32">
        <f t="shared" si="99"/>
        <v>0</v>
      </c>
      <c r="CL73" s="32">
        <f t="shared" si="100"/>
        <v>0</v>
      </c>
      <c r="CM73" s="30">
        <f t="shared" si="86"/>
        <v>0</v>
      </c>
      <c r="CN73" s="32">
        <f t="shared" si="101"/>
        <v>0</v>
      </c>
      <c r="CO73" s="32">
        <f t="shared" si="102"/>
        <v>0</v>
      </c>
      <c r="CP73" s="11"/>
      <c r="CQ73" s="11"/>
      <c r="CR73" s="11"/>
      <c r="CS73" s="32">
        <f t="shared" si="87"/>
        <v>0</v>
      </c>
      <c r="CT73" s="11"/>
      <c r="CU73" s="11"/>
      <c r="CV73" s="11"/>
      <c r="CW73" s="11"/>
      <c r="CX73" s="11"/>
      <c r="CY73" s="32">
        <f t="shared" si="88"/>
        <v>0</v>
      </c>
      <c r="CZ73" s="11"/>
      <c r="DA73" s="11"/>
      <c r="DE73" s="1"/>
    </row>
    <row r="74" spans="1:109" ht="12.75">
      <c r="A74" s="23">
        <v>69</v>
      </c>
      <c r="B74" s="10"/>
      <c r="C74" s="11"/>
      <c r="D74" s="11"/>
      <c r="E74" s="11"/>
      <c r="F74" s="30">
        <f t="shared" si="62"/>
        <v>0</v>
      </c>
      <c r="G74" s="11"/>
      <c r="H74" s="11"/>
      <c r="I74" s="11"/>
      <c r="J74" s="32">
        <f t="shared" si="63"/>
        <v>0</v>
      </c>
      <c r="K74" s="11"/>
      <c r="L74" s="11"/>
      <c r="M74" s="32">
        <f t="shared" si="64"/>
        <v>0</v>
      </c>
      <c r="N74" s="43"/>
      <c r="O74" s="43"/>
      <c r="P74" s="43"/>
      <c r="Q74" s="32">
        <f t="shared" si="89"/>
        <v>0</v>
      </c>
      <c r="R74" s="11"/>
      <c r="S74" s="11"/>
      <c r="T74" s="11"/>
      <c r="U74" s="32">
        <f t="shared" si="65"/>
        <v>0</v>
      </c>
      <c r="V74" s="11"/>
      <c r="W74" s="11"/>
      <c r="X74" s="11"/>
      <c r="Y74" s="33">
        <f t="shared" si="66"/>
        <v>0</v>
      </c>
      <c r="Z74" s="11"/>
      <c r="AA74" s="33">
        <f t="shared" si="67"/>
        <v>0</v>
      </c>
      <c r="AB74" s="11"/>
      <c r="AC74" s="33">
        <f t="shared" si="68"/>
        <v>0</v>
      </c>
      <c r="AD74" s="30">
        <f t="shared" si="90"/>
        <v>0</v>
      </c>
      <c r="AE74" s="33">
        <f t="shared" si="91"/>
        <v>0</v>
      </c>
      <c r="AF74" s="11"/>
      <c r="AG74" s="11"/>
      <c r="AH74" s="11"/>
      <c r="AI74" s="11"/>
      <c r="AJ74" s="11"/>
      <c r="AK74" s="32">
        <f t="shared" si="69"/>
        <v>0</v>
      </c>
      <c r="AL74" s="11"/>
      <c r="AM74" s="11"/>
      <c r="AN74" s="11"/>
      <c r="AO74" s="11"/>
      <c r="AP74" s="32">
        <f t="shared" si="70"/>
        <v>0</v>
      </c>
      <c r="AQ74" s="11"/>
      <c r="AR74" s="11"/>
      <c r="AS74" s="11"/>
      <c r="AT74" s="33">
        <f t="shared" si="71"/>
        <v>0</v>
      </c>
      <c r="AU74" s="11"/>
      <c r="AV74" s="33">
        <f t="shared" si="72"/>
        <v>0</v>
      </c>
      <c r="AW74" s="32">
        <f t="shared" si="92"/>
        <v>0</v>
      </c>
      <c r="AX74" s="33">
        <f t="shared" si="73"/>
        <v>0</v>
      </c>
      <c r="AY74" s="11"/>
      <c r="AZ74" s="11"/>
      <c r="BA74" s="11"/>
      <c r="BB74" s="11"/>
      <c r="BC74" s="32">
        <f t="shared" si="74"/>
        <v>0</v>
      </c>
      <c r="BD74" s="11"/>
      <c r="BE74" s="11"/>
      <c r="BF74" s="44">
        <f t="shared" si="93"/>
        <v>0</v>
      </c>
      <c r="BG74" s="32">
        <f t="shared" si="75"/>
        <v>0</v>
      </c>
      <c r="BH74" s="32">
        <f t="shared" si="76"/>
        <v>0</v>
      </c>
      <c r="BI74" s="32">
        <f t="shared" si="94"/>
        <v>0</v>
      </c>
      <c r="BJ74" s="32">
        <f t="shared" si="77"/>
        <v>0</v>
      </c>
      <c r="BK74" s="32">
        <f t="shared" si="78"/>
        <v>0</v>
      </c>
      <c r="BL74" s="32">
        <f t="shared" si="95"/>
        <v>0</v>
      </c>
      <c r="BM74" s="32">
        <f t="shared" si="79"/>
        <v>0</v>
      </c>
      <c r="BN74" s="32">
        <f t="shared" si="80"/>
        <v>0</v>
      </c>
      <c r="BO74" s="30">
        <f t="shared" si="81"/>
        <v>0</v>
      </c>
      <c r="BP74" s="32">
        <f t="shared" si="82"/>
        <v>0</v>
      </c>
      <c r="BQ74" s="32">
        <f t="shared" si="83"/>
        <v>0</v>
      </c>
      <c r="BR74" s="33">
        <f t="shared" si="96"/>
        <v>0</v>
      </c>
      <c r="BS74" s="33">
        <f t="shared" si="84"/>
        <v>0</v>
      </c>
      <c r="BT74" s="32">
        <f t="shared" si="84"/>
        <v>0</v>
      </c>
      <c r="BU74" s="33">
        <f t="shared" si="84"/>
        <v>0</v>
      </c>
      <c r="BV74" s="33">
        <f t="shared" si="84"/>
        <v>0</v>
      </c>
      <c r="BW74" s="33">
        <f t="shared" si="84"/>
        <v>0</v>
      </c>
      <c r="BX74" s="11"/>
      <c r="BY74" s="11"/>
      <c r="BZ74" s="11"/>
      <c r="CA74" s="32">
        <f t="shared" si="85"/>
        <v>0</v>
      </c>
      <c r="CB74" s="11"/>
      <c r="CC74" s="67" t="s">
        <v>7</v>
      </c>
      <c r="CD74" s="11"/>
      <c r="CE74" s="11"/>
      <c r="CF74" s="11"/>
      <c r="CG74" s="64">
        <f t="shared" si="97"/>
        <v>0</v>
      </c>
      <c r="CH74" s="11"/>
      <c r="CI74" s="11"/>
      <c r="CJ74" s="32">
        <f t="shared" si="98"/>
        <v>0</v>
      </c>
      <c r="CK74" s="32">
        <f t="shared" si="99"/>
        <v>0</v>
      </c>
      <c r="CL74" s="32">
        <f t="shared" si="100"/>
        <v>0</v>
      </c>
      <c r="CM74" s="30">
        <f t="shared" si="86"/>
        <v>0</v>
      </c>
      <c r="CN74" s="32">
        <f t="shared" si="101"/>
        <v>0</v>
      </c>
      <c r="CO74" s="32">
        <f t="shared" si="102"/>
        <v>0</v>
      </c>
      <c r="CP74" s="11"/>
      <c r="CQ74" s="11"/>
      <c r="CR74" s="11"/>
      <c r="CS74" s="32">
        <f t="shared" si="87"/>
        <v>0</v>
      </c>
      <c r="CT74" s="11"/>
      <c r="CU74" s="11"/>
      <c r="CV74" s="11"/>
      <c r="CW74" s="11"/>
      <c r="CX74" s="11"/>
      <c r="CY74" s="32">
        <f t="shared" si="88"/>
        <v>0</v>
      </c>
      <c r="CZ74" s="11"/>
      <c r="DA74" s="11"/>
      <c r="DE74" s="1"/>
    </row>
    <row r="75" spans="1:109" ht="12.75">
      <c r="A75" s="23">
        <v>70</v>
      </c>
      <c r="B75" s="10"/>
      <c r="C75" s="11"/>
      <c r="D75" s="11"/>
      <c r="E75" s="11"/>
      <c r="F75" s="30">
        <f t="shared" si="62"/>
        <v>0</v>
      </c>
      <c r="G75" s="11"/>
      <c r="H75" s="11"/>
      <c r="I75" s="11"/>
      <c r="J75" s="32">
        <f t="shared" si="63"/>
        <v>0</v>
      </c>
      <c r="K75" s="11"/>
      <c r="L75" s="11"/>
      <c r="M75" s="32">
        <f t="shared" si="64"/>
        <v>0</v>
      </c>
      <c r="N75" s="43"/>
      <c r="O75" s="43"/>
      <c r="P75" s="43"/>
      <c r="Q75" s="32">
        <f t="shared" si="89"/>
        <v>0</v>
      </c>
      <c r="R75" s="11"/>
      <c r="S75" s="11"/>
      <c r="T75" s="11"/>
      <c r="U75" s="32">
        <f t="shared" si="65"/>
        <v>0</v>
      </c>
      <c r="V75" s="11"/>
      <c r="W75" s="11"/>
      <c r="X75" s="11"/>
      <c r="Y75" s="33">
        <f t="shared" si="66"/>
        <v>0</v>
      </c>
      <c r="Z75" s="11"/>
      <c r="AA75" s="33">
        <f t="shared" si="67"/>
        <v>0</v>
      </c>
      <c r="AB75" s="11"/>
      <c r="AC75" s="33">
        <f t="shared" si="68"/>
        <v>0</v>
      </c>
      <c r="AD75" s="30">
        <f t="shared" si="90"/>
        <v>0</v>
      </c>
      <c r="AE75" s="33">
        <f t="shared" si="91"/>
        <v>0</v>
      </c>
      <c r="AF75" s="11"/>
      <c r="AG75" s="11"/>
      <c r="AH75" s="11"/>
      <c r="AI75" s="11"/>
      <c r="AJ75" s="11"/>
      <c r="AK75" s="32">
        <f t="shared" si="69"/>
        <v>0</v>
      </c>
      <c r="AL75" s="11"/>
      <c r="AM75" s="11"/>
      <c r="AN75" s="11"/>
      <c r="AO75" s="11"/>
      <c r="AP75" s="32">
        <f t="shared" si="70"/>
        <v>0</v>
      </c>
      <c r="AQ75" s="11"/>
      <c r="AR75" s="11"/>
      <c r="AS75" s="11"/>
      <c r="AT75" s="33">
        <f t="shared" si="71"/>
        <v>0</v>
      </c>
      <c r="AU75" s="11"/>
      <c r="AV75" s="33">
        <f t="shared" si="72"/>
        <v>0</v>
      </c>
      <c r="AW75" s="32">
        <f t="shared" si="92"/>
        <v>0</v>
      </c>
      <c r="AX75" s="33">
        <f t="shared" si="73"/>
        <v>0</v>
      </c>
      <c r="AY75" s="11"/>
      <c r="AZ75" s="11"/>
      <c r="BA75" s="11"/>
      <c r="BB75" s="11"/>
      <c r="BC75" s="32">
        <f t="shared" si="74"/>
        <v>0</v>
      </c>
      <c r="BD75" s="11"/>
      <c r="BE75" s="11"/>
      <c r="BF75" s="44">
        <f t="shared" si="93"/>
        <v>0</v>
      </c>
      <c r="BG75" s="32">
        <f t="shared" si="75"/>
        <v>0</v>
      </c>
      <c r="BH75" s="32">
        <f t="shared" si="76"/>
        <v>0</v>
      </c>
      <c r="BI75" s="32">
        <f t="shared" si="94"/>
        <v>0</v>
      </c>
      <c r="BJ75" s="32">
        <f t="shared" si="77"/>
        <v>0</v>
      </c>
      <c r="BK75" s="32">
        <f t="shared" si="78"/>
        <v>0</v>
      </c>
      <c r="BL75" s="32">
        <f t="shared" si="95"/>
        <v>0</v>
      </c>
      <c r="BM75" s="32">
        <f t="shared" si="79"/>
        <v>0</v>
      </c>
      <c r="BN75" s="32">
        <f t="shared" si="80"/>
        <v>0</v>
      </c>
      <c r="BO75" s="30">
        <f t="shared" si="81"/>
        <v>0</v>
      </c>
      <c r="BP75" s="32">
        <f t="shared" si="82"/>
        <v>0</v>
      </c>
      <c r="BQ75" s="32">
        <f t="shared" si="83"/>
        <v>0</v>
      </c>
      <c r="BR75" s="33">
        <f t="shared" si="96"/>
        <v>0</v>
      </c>
      <c r="BS75" s="33">
        <f t="shared" si="84"/>
        <v>0</v>
      </c>
      <c r="BT75" s="32">
        <f t="shared" si="84"/>
        <v>0</v>
      </c>
      <c r="BU75" s="33">
        <f t="shared" si="84"/>
        <v>0</v>
      </c>
      <c r="BV75" s="33">
        <f t="shared" si="84"/>
        <v>0</v>
      </c>
      <c r="BW75" s="33">
        <f t="shared" si="84"/>
        <v>0</v>
      </c>
      <c r="BX75" s="11"/>
      <c r="BY75" s="11"/>
      <c r="BZ75" s="11"/>
      <c r="CA75" s="32">
        <f t="shared" si="85"/>
        <v>0</v>
      </c>
      <c r="CB75" s="11"/>
      <c r="CC75" s="67" t="s">
        <v>7</v>
      </c>
      <c r="CD75" s="11"/>
      <c r="CE75" s="11"/>
      <c r="CF75" s="11"/>
      <c r="CG75" s="64">
        <f t="shared" si="97"/>
        <v>0</v>
      </c>
      <c r="CH75" s="11"/>
      <c r="CI75" s="11"/>
      <c r="CJ75" s="32">
        <f t="shared" si="98"/>
        <v>0</v>
      </c>
      <c r="CK75" s="32">
        <f t="shared" si="99"/>
        <v>0</v>
      </c>
      <c r="CL75" s="32">
        <f t="shared" si="100"/>
        <v>0</v>
      </c>
      <c r="CM75" s="30">
        <f t="shared" si="86"/>
        <v>0</v>
      </c>
      <c r="CN75" s="32">
        <f t="shared" si="101"/>
        <v>0</v>
      </c>
      <c r="CO75" s="32">
        <f t="shared" si="102"/>
        <v>0</v>
      </c>
      <c r="CP75" s="11"/>
      <c r="CQ75" s="11"/>
      <c r="CR75" s="11"/>
      <c r="CS75" s="32">
        <f t="shared" si="87"/>
        <v>0</v>
      </c>
      <c r="CT75" s="11"/>
      <c r="CU75" s="11"/>
      <c r="CV75" s="11"/>
      <c r="CW75" s="11"/>
      <c r="CX75" s="11"/>
      <c r="CY75" s="32">
        <f t="shared" si="88"/>
        <v>0</v>
      </c>
      <c r="CZ75" s="11"/>
      <c r="DA75" s="11"/>
      <c r="DE75" s="1"/>
    </row>
    <row r="76" spans="1:109" ht="12.75">
      <c r="A76" s="22">
        <v>71</v>
      </c>
      <c r="B76" s="10"/>
      <c r="C76" s="11"/>
      <c r="D76" s="11"/>
      <c r="E76" s="11"/>
      <c r="F76" s="30">
        <f t="shared" si="62"/>
        <v>0</v>
      </c>
      <c r="G76" s="11"/>
      <c r="H76" s="11"/>
      <c r="I76" s="11"/>
      <c r="J76" s="32">
        <f t="shared" si="63"/>
        <v>0</v>
      </c>
      <c r="K76" s="11"/>
      <c r="L76" s="11"/>
      <c r="M76" s="32">
        <f t="shared" si="64"/>
        <v>0</v>
      </c>
      <c r="N76" s="43"/>
      <c r="O76" s="43"/>
      <c r="P76" s="43"/>
      <c r="Q76" s="32">
        <f t="shared" si="89"/>
        <v>0</v>
      </c>
      <c r="R76" s="11"/>
      <c r="S76" s="11"/>
      <c r="T76" s="11"/>
      <c r="U76" s="32">
        <f t="shared" si="65"/>
        <v>0</v>
      </c>
      <c r="V76" s="11"/>
      <c r="W76" s="11"/>
      <c r="X76" s="11"/>
      <c r="Y76" s="33">
        <f t="shared" si="66"/>
        <v>0</v>
      </c>
      <c r="Z76" s="11"/>
      <c r="AA76" s="33">
        <f t="shared" si="67"/>
        <v>0</v>
      </c>
      <c r="AB76" s="11"/>
      <c r="AC76" s="33">
        <f t="shared" si="68"/>
        <v>0</v>
      </c>
      <c r="AD76" s="30">
        <f t="shared" si="90"/>
        <v>0</v>
      </c>
      <c r="AE76" s="33">
        <f t="shared" si="91"/>
        <v>0</v>
      </c>
      <c r="AF76" s="11"/>
      <c r="AG76" s="11"/>
      <c r="AH76" s="11"/>
      <c r="AI76" s="11"/>
      <c r="AJ76" s="11"/>
      <c r="AK76" s="32">
        <f t="shared" si="69"/>
        <v>0</v>
      </c>
      <c r="AL76" s="11"/>
      <c r="AM76" s="11"/>
      <c r="AN76" s="11"/>
      <c r="AO76" s="11"/>
      <c r="AP76" s="32">
        <f t="shared" si="70"/>
        <v>0</v>
      </c>
      <c r="AQ76" s="11"/>
      <c r="AR76" s="11"/>
      <c r="AS76" s="11"/>
      <c r="AT76" s="33">
        <f t="shared" si="71"/>
        <v>0</v>
      </c>
      <c r="AU76" s="11"/>
      <c r="AV76" s="33">
        <f t="shared" si="72"/>
        <v>0</v>
      </c>
      <c r="AW76" s="32">
        <f t="shared" si="92"/>
        <v>0</v>
      </c>
      <c r="AX76" s="33">
        <f t="shared" si="73"/>
        <v>0</v>
      </c>
      <c r="AY76" s="11"/>
      <c r="AZ76" s="11"/>
      <c r="BA76" s="11"/>
      <c r="BB76" s="11"/>
      <c r="BC76" s="32">
        <f t="shared" si="74"/>
        <v>0</v>
      </c>
      <c r="BD76" s="11"/>
      <c r="BE76" s="11"/>
      <c r="BF76" s="44">
        <f t="shared" si="93"/>
        <v>0</v>
      </c>
      <c r="BG76" s="32">
        <f t="shared" si="75"/>
        <v>0</v>
      </c>
      <c r="BH76" s="32">
        <f t="shared" si="76"/>
        <v>0</v>
      </c>
      <c r="BI76" s="32">
        <f t="shared" si="94"/>
        <v>0</v>
      </c>
      <c r="BJ76" s="32">
        <f t="shared" si="77"/>
        <v>0</v>
      </c>
      <c r="BK76" s="32">
        <f t="shared" si="78"/>
        <v>0</v>
      </c>
      <c r="BL76" s="32">
        <f t="shared" si="95"/>
        <v>0</v>
      </c>
      <c r="BM76" s="32">
        <f t="shared" si="79"/>
        <v>0</v>
      </c>
      <c r="BN76" s="32">
        <f t="shared" si="80"/>
        <v>0</v>
      </c>
      <c r="BO76" s="30">
        <f t="shared" si="81"/>
        <v>0</v>
      </c>
      <c r="BP76" s="32">
        <f t="shared" si="82"/>
        <v>0</v>
      </c>
      <c r="BQ76" s="32">
        <f t="shared" si="83"/>
        <v>0</v>
      </c>
      <c r="BR76" s="33">
        <f t="shared" si="96"/>
        <v>0</v>
      </c>
      <c r="BS76" s="33">
        <f t="shared" si="84"/>
        <v>0</v>
      </c>
      <c r="BT76" s="32">
        <f t="shared" si="84"/>
        <v>0</v>
      </c>
      <c r="BU76" s="33">
        <f t="shared" si="84"/>
        <v>0</v>
      </c>
      <c r="BV76" s="33">
        <f t="shared" si="84"/>
        <v>0</v>
      </c>
      <c r="BW76" s="33">
        <f t="shared" si="84"/>
        <v>0</v>
      </c>
      <c r="BX76" s="11"/>
      <c r="BY76" s="11"/>
      <c r="BZ76" s="11"/>
      <c r="CA76" s="32">
        <f t="shared" si="85"/>
        <v>0</v>
      </c>
      <c r="CB76" s="11"/>
      <c r="CC76" s="67" t="s">
        <v>7</v>
      </c>
      <c r="CD76" s="11"/>
      <c r="CE76" s="11"/>
      <c r="CF76" s="11"/>
      <c r="CG76" s="64">
        <f t="shared" si="97"/>
        <v>0</v>
      </c>
      <c r="CH76" s="11"/>
      <c r="CI76" s="11"/>
      <c r="CJ76" s="32">
        <f t="shared" si="98"/>
        <v>0</v>
      </c>
      <c r="CK76" s="32">
        <f t="shared" si="99"/>
        <v>0</v>
      </c>
      <c r="CL76" s="32">
        <f t="shared" si="100"/>
        <v>0</v>
      </c>
      <c r="CM76" s="30">
        <f t="shared" si="86"/>
        <v>0</v>
      </c>
      <c r="CN76" s="32">
        <f t="shared" si="101"/>
        <v>0</v>
      </c>
      <c r="CO76" s="32">
        <f t="shared" si="102"/>
        <v>0</v>
      </c>
      <c r="CP76" s="11"/>
      <c r="CQ76" s="11"/>
      <c r="CR76" s="11"/>
      <c r="CS76" s="32">
        <f t="shared" si="87"/>
        <v>0</v>
      </c>
      <c r="CT76" s="11"/>
      <c r="CU76" s="11"/>
      <c r="CV76" s="11"/>
      <c r="CW76" s="11"/>
      <c r="CX76" s="11"/>
      <c r="CY76" s="32">
        <f t="shared" si="88"/>
        <v>0</v>
      </c>
      <c r="CZ76" s="11"/>
      <c r="DA76" s="11"/>
      <c r="DE76" s="1"/>
    </row>
    <row r="77" spans="1:109" ht="12.75">
      <c r="A77" s="23">
        <v>72</v>
      </c>
      <c r="B77" s="10"/>
      <c r="C77" s="11"/>
      <c r="D77" s="11"/>
      <c r="E77" s="11"/>
      <c r="F77" s="30">
        <f t="shared" si="62"/>
        <v>0</v>
      </c>
      <c r="G77" s="11"/>
      <c r="H77" s="11"/>
      <c r="I77" s="11"/>
      <c r="J77" s="32">
        <f t="shared" si="63"/>
        <v>0</v>
      </c>
      <c r="K77" s="11"/>
      <c r="L77" s="11"/>
      <c r="M77" s="32">
        <f t="shared" si="64"/>
        <v>0</v>
      </c>
      <c r="N77" s="43"/>
      <c r="O77" s="43"/>
      <c r="P77" s="43"/>
      <c r="Q77" s="32">
        <f t="shared" si="89"/>
        <v>0</v>
      </c>
      <c r="R77" s="11"/>
      <c r="S77" s="11"/>
      <c r="T77" s="11"/>
      <c r="U77" s="32">
        <f t="shared" si="65"/>
        <v>0</v>
      </c>
      <c r="V77" s="11"/>
      <c r="W77" s="11"/>
      <c r="X77" s="11"/>
      <c r="Y77" s="33">
        <f t="shared" si="66"/>
        <v>0</v>
      </c>
      <c r="Z77" s="11"/>
      <c r="AA77" s="33">
        <f t="shared" si="67"/>
        <v>0</v>
      </c>
      <c r="AB77" s="11"/>
      <c r="AC77" s="33">
        <f t="shared" si="68"/>
        <v>0</v>
      </c>
      <c r="AD77" s="30">
        <f t="shared" si="90"/>
        <v>0</v>
      </c>
      <c r="AE77" s="33">
        <f t="shared" si="91"/>
        <v>0</v>
      </c>
      <c r="AF77" s="11"/>
      <c r="AG77" s="11"/>
      <c r="AH77" s="11"/>
      <c r="AI77" s="11"/>
      <c r="AJ77" s="11"/>
      <c r="AK77" s="32">
        <f t="shared" si="69"/>
        <v>0</v>
      </c>
      <c r="AL77" s="11"/>
      <c r="AM77" s="11"/>
      <c r="AN77" s="11"/>
      <c r="AO77" s="11"/>
      <c r="AP77" s="32">
        <f t="shared" si="70"/>
        <v>0</v>
      </c>
      <c r="AQ77" s="11"/>
      <c r="AR77" s="11"/>
      <c r="AS77" s="11"/>
      <c r="AT77" s="33">
        <f t="shared" si="71"/>
        <v>0</v>
      </c>
      <c r="AU77" s="11"/>
      <c r="AV77" s="33">
        <f t="shared" si="72"/>
        <v>0</v>
      </c>
      <c r="AW77" s="32">
        <f t="shared" si="92"/>
        <v>0</v>
      </c>
      <c r="AX77" s="33">
        <f t="shared" si="73"/>
        <v>0</v>
      </c>
      <c r="AY77" s="11"/>
      <c r="AZ77" s="11"/>
      <c r="BA77" s="11"/>
      <c r="BB77" s="11"/>
      <c r="BC77" s="32">
        <f t="shared" si="74"/>
        <v>0</v>
      </c>
      <c r="BD77" s="11"/>
      <c r="BE77" s="11"/>
      <c r="BF77" s="44">
        <f t="shared" si="93"/>
        <v>0</v>
      </c>
      <c r="BG77" s="32">
        <f t="shared" si="75"/>
        <v>0</v>
      </c>
      <c r="BH77" s="32">
        <f t="shared" si="76"/>
        <v>0</v>
      </c>
      <c r="BI77" s="32">
        <f t="shared" si="94"/>
        <v>0</v>
      </c>
      <c r="BJ77" s="32">
        <f t="shared" si="77"/>
        <v>0</v>
      </c>
      <c r="BK77" s="32">
        <f t="shared" si="78"/>
        <v>0</v>
      </c>
      <c r="BL77" s="32">
        <f t="shared" si="95"/>
        <v>0</v>
      </c>
      <c r="BM77" s="32">
        <f t="shared" si="79"/>
        <v>0</v>
      </c>
      <c r="BN77" s="32">
        <f t="shared" si="80"/>
        <v>0</v>
      </c>
      <c r="BO77" s="30">
        <f t="shared" si="81"/>
        <v>0</v>
      </c>
      <c r="BP77" s="32">
        <f t="shared" si="82"/>
        <v>0</v>
      </c>
      <c r="BQ77" s="32">
        <f t="shared" si="83"/>
        <v>0</v>
      </c>
      <c r="BR77" s="33">
        <f t="shared" si="96"/>
        <v>0</v>
      </c>
      <c r="BS77" s="33">
        <f t="shared" si="84"/>
        <v>0</v>
      </c>
      <c r="BT77" s="32">
        <f t="shared" si="84"/>
        <v>0</v>
      </c>
      <c r="BU77" s="33">
        <f t="shared" si="84"/>
        <v>0</v>
      </c>
      <c r="BV77" s="33">
        <f t="shared" si="84"/>
        <v>0</v>
      </c>
      <c r="BW77" s="33">
        <f t="shared" si="84"/>
        <v>0</v>
      </c>
      <c r="BX77" s="11"/>
      <c r="BY77" s="11"/>
      <c r="BZ77" s="11"/>
      <c r="CA77" s="32">
        <f t="shared" si="85"/>
        <v>0</v>
      </c>
      <c r="CB77" s="11"/>
      <c r="CC77" s="67" t="s">
        <v>7</v>
      </c>
      <c r="CD77" s="11"/>
      <c r="CE77" s="11"/>
      <c r="CF77" s="11"/>
      <c r="CG77" s="64">
        <f t="shared" si="97"/>
        <v>0</v>
      </c>
      <c r="CH77" s="11"/>
      <c r="CI77" s="11"/>
      <c r="CJ77" s="32">
        <f t="shared" si="98"/>
        <v>0</v>
      </c>
      <c r="CK77" s="32">
        <f t="shared" si="99"/>
        <v>0</v>
      </c>
      <c r="CL77" s="32">
        <f t="shared" si="100"/>
        <v>0</v>
      </c>
      <c r="CM77" s="30">
        <f t="shared" si="86"/>
        <v>0</v>
      </c>
      <c r="CN77" s="32">
        <f t="shared" si="101"/>
        <v>0</v>
      </c>
      <c r="CO77" s="32">
        <f t="shared" si="102"/>
        <v>0</v>
      </c>
      <c r="CP77" s="11"/>
      <c r="CQ77" s="11"/>
      <c r="CR77" s="11"/>
      <c r="CS77" s="32">
        <f t="shared" si="87"/>
        <v>0</v>
      </c>
      <c r="CT77" s="11"/>
      <c r="CU77" s="11"/>
      <c r="CV77" s="11"/>
      <c r="CW77" s="11"/>
      <c r="CX77" s="11"/>
      <c r="CY77" s="32">
        <f t="shared" si="88"/>
        <v>0</v>
      </c>
      <c r="CZ77" s="11"/>
      <c r="DA77" s="11"/>
      <c r="DE77" s="1"/>
    </row>
    <row r="78" spans="1:109" ht="12.75">
      <c r="A78" s="23">
        <v>73</v>
      </c>
      <c r="B78" s="10"/>
      <c r="C78" s="11"/>
      <c r="D78" s="11"/>
      <c r="E78" s="11"/>
      <c r="F78" s="30">
        <f t="shared" si="62"/>
        <v>0</v>
      </c>
      <c r="G78" s="11"/>
      <c r="H78" s="11"/>
      <c r="I78" s="11"/>
      <c r="J78" s="32">
        <f t="shared" si="63"/>
        <v>0</v>
      </c>
      <c r="K78" s="11"/>
      <c r="L78" s="11"/>
      <c r="M78" s="32">
        <f t="shared" si="64"/>
        <v>0</v>
      </c>
      <c r="N78" s="43"/>
      <c r="O78" s="43"/>
      <c r="P78" s="43"/>
      <c r="Q78" s="32">
        <f t="shared" si="89"/>
        <v>0</v>
      </c>
      <c r="R78" s="11"/>
      <c r="S78" s="11"/>
      <c r="T78" s="11"/>
      <c r="U78" s="32">
        <f t="shared" si="65"/>
        <v>0</v>
      </c>
      <c r="V78" s="11"/>
      <c r="W78" s="11"/>
      <c r="X78" s="11"/>
      <c r="Y78" s="33">
        <f t="shared" si="66"/>
        <v>0</v>
      </c>
      <c r="Z78" s="11"/>
      <c r="AA78" s="33">
        <f t="shared" si="67"/>
        <v>0</v>
      </c>
      <c r="AB78" s="11"/>
      <c r="AC78" s="33">
        <f t="shared" si="68"/>
        <v>0</v>
      </c>
      <c r="AD78" s="30">
        <f t="shared" si="90"/>
        <v>0</v>
      </c>
      <c r="AE78" s="33">
        <f t="shared" si="91"/>
        <v>0</v>
      </c>
      <c r="AF78" s="11"/>
      <c r="AG78" s="11"/>
      <c r="AH78" s="11"/>
      <c r="AI78" s="11"/>
      <c r="AJ78" s="11"/>
      <c r="AK78" s="32">
        <f t="shared" si="69"/>
        <v>0</v>
      </c>
      <c r="AL78" s="11"/>
      <c r="AM78" s="11"/>
      <c r="AN78" s="11"/>
      <c r="AO78" s="11"/>
      <c r="AP78" s="32">
        <f t="shared" si="70"/>
        <v>0</v>
      </c>
      <c r="AQ78" s="11"/>
      <c r="AR78" s="11"/>
      <c r="AS78" s="11"/>
      <c r="AT78" s="33">
        <f t="shared" si="71"/>
        <v>0</v>
      </c>
      <c r="AU78" s="11"/>
      <c r="AV78" s="33">
        <f t="shared" si="72"/>
        <v>0</v>
      </c>
      <c r="AW78" s="32">
        <f t="shared" si="92"/>
        <v>0</v>
      </c>
      <c r="AX78" s="33">
        <f t="shared" si="73"/>
        <v>0</v>
      </c>
      <c r="AY78" s="11"/>
      <c r="AZ78" s="11"/>
      <c r="BA78" s="11"/>
      <c r="BB78" s="11"/>
      <c r="BC78" s="32">
        <f t="shared" si="74"/>
        <v>0</v>
      </c>
      <c r="BD78" s="11"/>
      <c r="BE78" s="11"/>
      <c r="BF78" s="44">
        <f t="shared" si="93"/>
        <v>0</v>
      </c>
      <c r="BG78" s="32">
        <f t="shared" si="75"/>
        <v>0</v>
      </c>
      <c r="BH78" s="32">
        <f t="shared" si="76"/>
        <v>0</v>
      </c>
      <c r="BI78" s="32">
        <f t="shared" si="94"/>
        <v>0</v>
      </c>
      <c r="BJ78" s="32">
        <f t="shared" si="77"/>
        <v>0</v>
      </c>
      <c r="BK78" s="32">
        <f t="shared" si="78"/>
        <v>0</v>
      </c>
      <c r="BL78" s="32">
        <f t="shared" si="95"/>
        <v>0</v>
      </c>
      <c r="BM78" s="32">
        <f t="shared" si="79"/>
        <v>0</v>
      </c>
      <c r="BN78" s="32">
        <f t="shared" si="80"/>
        <v>0</v>
      </c>
      <c r="BO78" s="30">
        <f t="shared" si="81"/>
        <v>0</v>
      </c>
      <c r="BP78" s="32">
        <f t="shared" si="82"/>
        <v>0</v>
      </c>
      <c r="BQ78" s="32">
        <f t="shared" si="83"/>
        <v>0</v>
      </c>
      <c r="BR78" s="33">
        <f t="shared" si="96"/>
        <v>0</v>
      </c>
      <c r="BS78" s="33">
        <f t="shared" si="84"/>
        <v>0</v>
      </c>
      <c r="BT78" s="32">
        <f t="shared" si="84"/>
        <v>0</v>
      </c>
      <c r="BU78" s="33">
        <f t="shared" si="84"/>
        <v>0</v>
      </c>
      <c r="BV78" s="33">
        <f t="shared" si="84"/>
        <v>0</v>
      </c>
      <c r="BW78" s="33">
        <f t="shared" si="84"/>
        <v>0</v>
      </c>
      <c r="BX78" s="11"/>
      <c r="BY78" s="11"/>
      <c r="BZ78" s="11"/>
      <c r="CA78" s="32">
        <f t="shared" si="85"/>
        <v>0</v>
      </c>
      <c r="CB78" s="11"/>
      <c r="CC78" s="67" t="s">
        <v>7</v>
      </c>
      <c r="CD78" s="11"/>
      <c r="CE78" s="11"/>
      <c r="CF78" s="11"/>
      <c r="CG78" s="64">
        <f t="shared" si="97"/>
        <v>0</v>
      </c>
      <c r="CH78" s="11"/>
      <c r="CI78" s="11"/>
      <c r="CJ78" s="32">
        <f t="shared" si="98"/>
        <v>0</v>
      </c>
      <c r="CK78" s="32">
        <f t="shared" si="99"/>
        <v>0</v>
      </c>
      <c r="CL78" s="32">
        <f t="shared" si="100"/>
        <v>0</v>
      </c>
      <c r="CM78" s="30">
        <f t="shared" si="86"/>
        <v>0</v>
      </c>
      <c r="CN78" s="32">
        <f t="shared" si="101"/>
        <v>0</v>
      </c>
      <c r="CO78" s="32">
        <f t="shared" si="102"/>
        <v>0</v>
      </c>
      <c r="CP78" s="11"/>
      <c r="CQ78" s="11"/>
      <c r="CR78" s="11"/>
      <c r="CS78" s="32">
        <f t="shared" si="87"/>
        <v>0</v>
      </c>
      <c r="CT78" s="11"/>
      <c r="CU78" s="11"/>
      <c r="CV78" s="11"/>
      <c r="CW78" s="11"/>
      <c r="CX78" s="11"/>
      <c r="CY78" s="32">
        <f t="shared" si="88"/>
        <v>0</v>
      </c>
      <c r="CZ78" s="11"/>
      <c r="DA78" s="11"/>
      <c r="DE78" s="1"/>
    </row>
    <row r="79" spans="1:109" ht="12.75">
      <c r="A79" s="22">
        <v>74</v>
      </c>
      <c r="B79" s="10"/>
      <c r="C79" s="11"/>
      <c r="D79" s="11"/>
      <c r="E79" s="11"/>
      <c r="F79" s="30">
        <f t="shared" si="62"/>
        <v>0</v>
      </c>
      <c r="G79" s="11"/>
      <c r="H79" s="11"/>
      <c r="I79" s="11"/>
      <c r="J79" s="32">
        <f t="shared" si="63"/>
        <v>0</v>
      </c>
      <c r="K79" s="11"/>
      <c r="L79" s="11"/>
      <c r="M79" s="32">
        <f t="shared" si="64"/>
        <v>0</v>
      </c>
      <c r="N79" s="43"/>
      <c r="O79" s="43"/>
      <c r="P79" s="43"/>
      <c r="Q79" s="32">
        <f t="shared" si="89"/>
        <v>0</v>
      </c>
      <c r="R79" s="11"/>
      <c r="S79" s="11"/>
      <c r="T79" s="11"/>
      <c r="U79" s="32">
        <f t="shared" si="65"/>
        <v>0</v>
      </c>
      <c r="V79" s="11"/>
      <c r="W79" s="11"/>
      <c r="X79" s="11"/>
      <c r="Y79" s="33">
        <f t="shared" si="66"/>
        <v>0</v>
      </c>
      <c r="Z79" s="11"/>
      <c r="AA79" s="33">
        <f t="shared" si="67"/>
        <v>0</v>
      </c>
      <c r="AB79" s="11"/>
      <c r="AC79" s="33">
        <f t="shared" si="68"/>
        <v>0</v>
      </c>
      <c r="AD79" s="30">
        <f t="shared" si="90"/>
        <v>0</v>
      </c>
      <c r="AE79" s="33">
        <f t="shared" si="91"/>
        <v>0</v>
      </c>
      <c r="AF79" s="11"/>
      <c r="AG79" s="11"/>
      <c r="AH79" s="11"/>
      <c r="AI79" s="11"/>
      <c r="AJ79" s="11"/>
      <c r="AK79" s="32">
        <f t="shared" si="69"/>
        <v>0</v>
      </c>
      <c r="AL79" s="11"/>
      <c r="AM79" s="11"/>
      <c r="AN79" s="11"/>
      <c r="AO79" s="11"/>
      <c r="AP79" s="32">
        <f t="shared" si="70"/>
        <v>0</v>
      </c>
      <c r="AQ79" s="11"/>
      <c r="AR79" s="11"/>
      <c r="AS79" s="11"/>
      <c r="AT79" s="33">
        <f t="shared" si="71"/>
        <v>0</v>
      </c>
      <c r="AU79" s="11"/>
      <c r="AV79" s="33">
        <f t="shared" si="72"/>
        <v>0</v>
      </c>
      <c r="AW79" s="32">
        <f t="shared" si="92"/>
        <v>0</v>
      </c>
      <c r="AX79" s="33">
        <f t="shared" si="73"/>
        <v>0</v>
      </c>
      <c r="AY79" s="11"/>
      <c r="AZ79" s="11"/>
      <c r="BA79" s="11"/>
      <c r="BB79" s="11"/>
      <c r="BC79" s="32">
        <f t="shared" si="74"/>
        <v>0</v>
      </c>
      <c r="BD79" s="11"/>
      <c r="BE79" s="11"/>
      <c r="BF79" s="44">
        <f t="shared" si="93"/>
        <v>0</v>
      </c>
      <c r="BG79" s="32">
        <f t="shared" si="75"/>
        <v>0</v>
      </c>
      <c r="BH79" s="32">
        <f t="shared" si="76"/>
        <v>0</v>
      </c>
      <c r="BI79" s="32">
        <f t="shared" si="94"/>
        <v>0</v>
      </c>
      <c r="BJ79" s="32">
        <f t="shared" si="77"/>
        <v>0</v>
      </c>
      <c r="BK79" s="32">
        <f t="shared" si="78"/>
        <v>0</v>
      </c>
      <c r="BL79" s="32">
        <f t="shared" si="95"/>
        <v>0</v>
      </c>
      <c r="BM79" s="32">
        <f t="shared" si="79"/>
        <v>0</v>
      </c>
      <c r="BN79" s="32">
        <f t="shared" si="80"/>
        <v>0</v>
      </c>
      <c r="BO79" s="30">
        <f t="shared" si="81"/>
        <v>0</v>
      </c>
      <c r="BP79" s="32">
        <f t="shared" si="82"/>
        <v>0</v>
      </c>
      <c r="BQ79" s="32">
        <f t="shared" si="83"/>
        <v>0</v>
      </c>
      <c r="BR79" s="33">
        <f t="shared" si="96"/>
        <v>0</v>
      </c>
      <c r="BS79" s="33">
        <f t="shared" si="84"/>
        <v>0</v>
      </c>
      <c r="BT79" s="32">
        <f t="shared" si="84"/>
        <v>0</v>
      </c>
      <c r="BU79" s="33">
        <f t="shared" si="84"/>
        <v>0</v>
      </c>
      <c r="BV79" s="33">
        <f t="shared" si="84"/>
        <v>0</v>
      </c>
      <c r="BW79" s="33">
        <f t="shared" si="84"/>
        <v>0</v>
      </c>
      <c r="BX79" s="11"/>
      <c r="BY79" s="11"/>
      <c r="BZ79" s="11"/>
      <c r="CA79" s="32">
        <f t="shared" si="85"/>
        <v>0</v>
      </c>
      <c r="CB79" s="11"/>
      <c r="CC79" s="67" t="s">
        <v>7</v>
      </c>
      <c r="CD79" s="11"/>
      <c r="CE79" s="11"/>
      <c r="CF79" s="11"/>
      <c r="CG79" s="64">
        <f t="shared" si="97"/>
        <v>0</v>
      </c>
      <c r="CH79" s="11"/>
      <c r="CI79" s="11"/>
      <c r="CJ79" s="32">
        <f t="shared" si="98"/>
        <v>0</v>
      </c>
      <c r="CK79" s="32">
        <f t="shared" si="99"/>
        <v>0</v>
      </c>
      <c r="CL79" s="32">
        <f t="shared" si="100"/>
        <v>0</v>
      </c>
      <c r="CM79" s="30">
        <f t="shared" si="86"/>
        <v>0</v>
      </c>
      <c r="CN79" s="32">
        <f t="shared" si="101"/>
        <v>0</v>
      </c>
      <c r="CO79" s="32">
        <f t="shared" si="102"/>
        <v>0</v>
      </c>
      <c r="CP79" s="11"/>
      <c r="CQ79" s="11"/>
      <c r="CR79" s="11"/>
      <c r="CS79" s="32">
        <f t="shared" si="87"/>
        <v>0</v>
      </c>
      <c r="CT79" s="11"/>
      <c r="CU79" s="11"/>
      <c r="CV79" s="11"/>
      <c r="CW79" s="11"/>
      <c r="CX79" s="11"/>
      <c r="CY79" s="32">
        <f t="shared" si="88"/>
        <v>0</v>
      </c>
      <c r="CZ79" s="11"/>
      <c r="DA79" s="11"/>
      <c r="DE79" s="1"/>
    </row>
    <row r="80" spans="1:109" ht="12.75">
      <c r="A80" s="23">
        <v>75</v>
      </c>
      <c r="B80" s="10"/>
      <c r="C80" s="11"/>
      <c r="D80" s="11"/>
      <c r="E80" s="11"/>
      <c r="F80" s="30">
        <f t="shared" si="62"/>
        <v>0</v>
      </c>
      <c r="G80" s="11"/>
      <c r="H80" s="11"/>
      <c r="I80" s="11"/>
      <c r="J80" s="32">
        <f t="shared" si="63"/>
        <v>0</v>
      </c>
      <c r="K80" s="11"/>
      <c r="L80" s="11"/>
      <c r="M80" s="32">
        <f t="shared" si="64"/>
        <v>0</v>
      </c>
      <c r="N80" s="43"/>
      <c r="O80" s="43"/>
      <c r="P80" s="43"/>
      <c r="Q80" s="32">
        <f t="shared" si="89"/>
        <v>0</v>
      </c>
      <c r="R80" s="11"/>
      <c r="S80" s="11"/>
      <c r="T80" s="11"/>
      <c r="U80" s="32">
        <f t="shared" si="65"/>
        <v>0</v>
      </c>
      <c r="V80" s="11"/>
      <c r="W80" s="11"/>
      <c r="X80" s="11"/>
      <c r="Y80" s="33">
        <f t="shared" si="66"/>
        <v>0</v>
      </c>
      <c r="Z80" s="11"/>
      <c r="AA80" s="33">
        <f t="shared" si="67"/>
        <v>0</v>
      </c>
      <c r="AB80" s="11"/>
      <c r="AC80" s="33">
        <f t="shared" si="68"/>
        <v>0</v>
      </c>
      <c r="AD80" s="30">
        <f t="shared" si="90"/>
        <v>0</v>
      </c>
      <c r="AE80" s="33">
        <f t="shared" si="91"/>
        <v>0</v>
      </c>
      <c r="AF80" s="11"/>
      <c r="AG80" s="11"/>
      <c r="AH80" s="11"/>
      <c r="AI80" s="11"/>
      <c r="AJ80" s="11"/>
      <c r="AK80" s="32">
        <f t="shared" si="69"/>
        <v>0</v>
      </c>
      <c r="AL80" s="11"/>
      <c r="AM80" s="11"/>
      <c r="AN80" s="11"/>
      <c r="AO80" s="11"/>
      <c r="AP80" s="32">
        <f t="shared" si="70"/>
        <v>0</v>
      </c>
      <c r="AQ80" s="11"/>
      <c r="AR80" s="11"/>
      <c r="AS80" s="11"/>
      <c r="AT80" s="33">
        <f t="shared" si="71"/>
        <v>0</v>
      </c>
      <c r="AU80" s="11"/>
      <c r="AV80" s="33">
        <f t="shared" si="72"/>
        <v>0</v>
      </c>
      <c r="AW80" s="32">
        <f t="shared" si="92"/>
        <v>0</v>
      </c>
      <c r="AX80" s="33">
        <f t="shared" si="73"/>
        <v>0</v>
      </c>
      <c r="AY80" s="11"/>
      <c r="AZ80" s="11"/>
      <c r="BA80" s="11"/>
      <c r="BB80" s="11"/>
      <c r="BC80" s="32">
        <f t="shared" si="74"/>
        <v>0</v>
      </c>
      <c r="BD80" s="11"/>
      <c r="BE80" s="11"/>
      <c r="BF80" s="44">
        <f t="shared" si="93"/>
        <v>0</v>
      </c>
      <c r="BG80" s="32">
        <f t="shared" si="75"/>
        <v>0</v>
      </c>
      <c r="BH80" s="32">
        <f t="shared" si="76"/>
        <v>0</v>
      </c>
      <c r="BI80" s="32">
        <f t="shared" si="94"/>
        <v>0</v>
      </c>
      <c r="BJ80" s="32">
        <f t="shared" si="77"/>
        <v>0</v>
      </c>
      <c r="BK80" s="32">
        <f t="shared" si="78"/>
        <v>0</v>
      </c>
      <c r="BL80" s="32">
        <f t="shared" si="95"/>
        <v>0</v>
      </c>
      <c r="BM80" s="32">
        <f t="shared" si="79"/>
        <v>0</v>
      </c>
      <c r="BN80" s="32">
        <f t="shared" si="80"/>
        <v>0</v>
      </c>
      <c r="BO80" s="30">
        <f t="shared" si="81"/>
        <v>0</v>
      </c>
      <c r="BP80" s="32">
        <f t="shared" si="82"/>
        <v>0</v>
      </c>
      <c r="BQ80" s="32">
        <f t="shared" si="83"/>
        <v>0</v>
      </c>
      <c r="BR80" s="33">
        <f t="shared" si="96"/>
        <v>0</v>
      </c>
      <c r="BS80" s="33">
        <f t="shared" si="84"/>
        <v>0</v>
      </c>
      <c r="BT80" s="32">
        <f t="shared" si="84"/>
        <v>0</v>
      </c>
      <c r="BU80" s="33">
        <f t="shared" si="84"/>
        <v>0</v>
      </c>
      <c r="BV80" s="33">
        <f t="shared" si="84"/>
        <v>0</v>
      </c>
      <c r="BW80" s="33">
        <f t="shared" si="84"/>
        <v>0</v>
      </c>
      <c r="BX80" s="11"/>
      <c r="BY80" s="11"/>
      <c r="BZ80" s="11"/>
      <c r="CA80" s="32">
        <f t="shared" si="85"/>
        <v>0</v>
      </c>
      <c r="CB80" s="11"/>
      <c r="CC80" s="67" t="s">
        <v>7</v>
      </c>
      <c r="CD80" s="11"/>
      <c r="CE80" s="11"/>
      <c r="CF80" s="11"/>
      <c r="CG80" s="64">
        <f t="shared" si="97"/>
        <v>0</v>
      </c>
      <c r="CH80" s="11"/>
      <c r="CI80" s="11"/>
      <c r="CJ80" s="32">
        <f t="shared" si="98"/>
        <v>0</v>
      </c>
      <c r="CK80" s="32">
        <f t="shared" si="99"/>
        <v>0</v>
      </c>
      <c r="CL80" s="32">
        <f t="shared" si="100"/>
        <v>0</v>
      </c>
      <c r="CM80" s="30">
        <f t="shared" si="86"/>
        <v>0</v>
      </c>
      <c r="CN80" s="32">
        <f t="shared" si="101"/>
        <v>0</v>
      </c>
      <c r="CO80" s="32">
        <f t="shared" si="102"/>
        <v>0</v>
      </c>
      <c r="CP80" s="11"/>
      <c r="CQ80" s="11"/>
      <c r="CR80" s="11"/>
      <c r="CS80" s="32">
        <f t="shared" si="87"/>
        <v>0</v>
      </c>
      <c r="CT80" s="11"/>
      <c r="CU80" s="11"/>
      <c r="CV80" s="11"/>
      <c r="CW80" s="11"/>
      <c r="CX80" s="11"/>
      <c r="CY80" s="32">
        <f t="shared" si="88"/>
        <v>0</v>
      </c>
      <c r="CZ80" s="11"/>
      <c r="DA80" s="11"/>
      <c r="DE80" s="1"/>
    </row>
    <row r="81" spans="1:109" ht="12.75">
      <c r="A81" s="23">
        <v>76</v>
      </c>
      <c r="B81" s="10"/>
      <c r="C81" s="11"/>
      <c r="D81" s="11"/>
      <c r="E81" s="11"/>
      <c r="F81" s="30">
        <f t="shared" si="62"/>
        <v>0</v>
      </c>
      <c r="G81" s="11"/>
      <c r="H81" s="11"/>
      <c r="I81" s="11"/>
      <c r="J81" s="32">
        <f t="shared" si="63"/>
        <v>0</v>
      </c>
      <c r="K81" s="11"/>
      <c r="L81" s="11"/>
      <c r="M81" s="32">
        <f t="shared" si="64"/>
        <v>0</v>
      </c>
      <c r="N81" s="43"/>
      <c r="O81" s="43"/>
      <c r="P81" s="43"/>
      <c r="Q81" s="32">
        <f t="shared" si="89"/>
        <v>0</v>
      </c>
      <c r="R81" s="11"/>
      <c r="S81" s="11"/>
      <c r="T81" s="11"/>
      <c r="U81" s="32">
        <f t="shared" si="65"/>
        <v>0</v>
      </c>
      <c r="V81" s="11"/>
      <c r="W81" s="11"/>
      <c r="X81" s="11"/>
      <c r="Y81" s="33">
        <f t="shared" si="66"/>
        <v>0</v>
      </c>
      <c r="Z81" s="11"/>
      <c r="AA81" s="33">
        <f t="shared" si="67"/>
        <v>0</v>
      </c>
      <c r="AB81" s="11"/>
      <c r="AC81" s="33">
        <f t="shared" si="68"/>
        <v>0</v>
      </c>
      <c r="AD81" s="30">
        <f t="shared" si="90"/>
        <v>0</v>
      </c>
      <c r="AE81" s="33">
        <f t="shared" si="91"/>
        <v>0</v>
      </c>
      <c r="AF81" s="11"/>
      <c r="AG81" s="11"/>
      <c r="AH81" s="11"/>
      <c r="AI81" s="11"/>
      <c r="AJ81" s="11"/>
      <c r="AK81" s="32">
        <f t="shared" si="69"/>
        <v>0</v>
      </c>
      <c r="AL81" s="11"/>
      <c r="AM81" s="11"/>
      <c r="AN81" s="11"/>
      <c r="AO81" s="11"/>
      <c r="AP81" s="32">
        <f t="shared" si="70"/>
        <v>0</v>
      </c>
      <c r="AQ81" s="11"/>
      <c r="AR81" s="11"/>
      <c r="AS81" s="11"/>
      <c r="AT81" s="33">
        <f t="shared" si="71"/>
        <v>0</v>
      </c>
      <c r="AU81" s="11"/>
      <c r="AV81" s="33">
        <f t="shared" si="72"/>
        <v>0</v>
      </c>
      <c r="AW81" s="32">
        <f t="shared" si="92"/>
        <v>0</v>
      </c>
      <c r="AX81" s="33">
        <f t="shared" si="73"/>
        <v>0</v>
      </c>
      <c r="AY81" s="11"/>
      <c r="AZ81" s="11"/>
      <c r="BA81" s="11"/>
      <c r="BB81" s="11"/>
      <c r="BC81" s="32">
        <f t="shared" si="74"/>
        <v>0</v>
      </c>
      <c r="BD81" s="11"/>
      <c r="BE81" s="11"/>
      <c r="BF81" s="44">
        <f t="shared" si="93"/>
        <v>0</v>
      </c>
      <c r="BG81" s="32">
        <f t="shared" si="75"/>
        <v>0</v>
      </c>
      <c r="BH81" s="32">
        <f t="shared" si="76"/>
        <v>0</v>
      </c>
      <c r="BI81" s="32">
        <f t="shared" si="94"/>
        <v>0</v>
      </c>
      <c r="BJ81" s="32">
        <f t="shared" si="77"/>
        <v>0</v>
      </c>
      <c r="BK81" s="32">
        <f t="shared" si="78"/>
        <v>0</v>
      </c>
      <c r="BL81" s="32">
        <f t="shared" si="95"/>
        <v>0</v>
      </c>
      <c r="BM81" s="32">
        <f t="shared" si="79"/>
        <v>0</v>
      </c>
      <c r="BN81" s="32">
        <f t="shared" si="80"/>
        <v>0</v>
      </c>
      <c r="BO81" s="30">
        <f t="shared" si="81"/>
        <v>0</v>
      </c>
      <c r="BP81" s="32">
        <f t="shared" si="82"/>
        <v>0</v>
      </c>
      <c r="BQ81" s="32">
        <f t="shared" si="83"/>
        <v>0</v>
      </c>
      <c r="BR81" s="33">
        <f t="shared" si="96"/>
        <v>0</v>
      </c>
      <c r="BS81" s="33">
        <f t="shared" si="84"/>
        <v>0</v>
      </c>
      <c r="BT81" s="32">
        <f t="shared" si="84"/>
        <v>0</v>
      </c>
      <c r="BU81" s="33">
        <f t="shared" si="84"/>
        <v>0</v>
      </c>
      <c r="BV81" s="33">
        <f t="shared" si="84"/>
        <v>0</v>
      </c>
      <c r="BW81" s="33">
        <f t="shared" si="84"/>
        <v>0</v>
      </c>
      <c r="BX81" s="11"/>
      <c r="BY81" s="11"/>
      <c r="BZ81" s="11"/>
      <c r="CA81" s="32">
        <f t="shared" si="85"/>
        <v>0</v>
      </c>
      <c r="CB81" s="11"/>
      <c r="CC81" s="67" t="s">
        <v>7</v>
      </c>
      <c r="CD81" s="11"/>
      <c r="CE81" s="11"/>
      <c r="CF81" s="11"/>
      <c r="CG81" s="64">
        <f t="shared" si="97"/>
        <v>0</v>
      </c>
      <c r="CH81" s="11"/>
      <c r="CI81" s="11"/>
      <c r="CJ81" s="32">
        <f t="shared" si="98"/>
        <v>0</v>
      </c>
      <c r="CK81" s="32">
        <f t="shared" si="99"/>
        <v>0</v>
      </c>
      <c r="CL81" s="32">
        <f t="shared" si="100"/>
        <v>0</v>
      </c>
      <c r="CM81" s="30">
        <f t="shared" si="86"/>
        <v>0</v>
      </c>
      <c r="CN81" s="32">
        <f t="shared" si="101"/>
        <v>0</v>
      </c>
      <c r="CO81" s="32">
        <f t="shared" si="102"/>
        <v>0</v>
      </c>
      <c r="CP81" s="11"/>
      <c r="CQ81" s="11"/>
      <c r="CR81" s="11"/>
      <c r="CS81" s="32">
        <f t="shared" si="87"/>
        <v>0</v>
      </c>
      <c r="CT81" s="11"/>
      <c r="CU81" s="11"/>
      <c r="CV81" s="11"/>
      <c r="CW81" s="11"/>
      <c r="CX81" s="11"/>
      <c r="CY81" s="32">
        <f t="shared" si="88"/>
        <v>0</v>
      </c>
      <c r="CZ81" s="11"/>
      <c r="DA81" s="11"/>
      <c r="DE81" s="1"/>
    </row>
    <row r="82" spans="1:109" ht="12.75">
      <c r="A82" s="22">
        <v>77</v>
      </c>
      <c r="B82" s="10"/>
      <c r="C82" s="11"/>
      <c r="D82" s="11"/>
      <c r="E82" s="11"/>
      <c r="F82" s="30">
        <f t="shared" si="62"/>
        <v>0</v>
      </c>
      <c r="G82" s="11"/>
      <c r="H82" s="11"/>
      <c r="I82" s="11"/>
      <c r="J82" s="32">
        <f t="shared" si="63"/>
        <v>0</v>
      </c>
      <c r="K82" s="11"/>
      <c r="L82" s="11"/>
      <c r="M82" s="32">
        <f t="shared" si="64"/>
        <v>0</v>
      </c>
      <c r="N82" s="43"/>
      <c r="O82" s="43"/>
      <c r="P82" s="43"/>
      <c r="Q82" s="32">
        <f t="shared" si="89"/>
        <v>0</v>
      </c>
      <c r="R82" s="11"/>
      <c r="S82" s="11"/>
      <c r="T82" s="11"/>
      <c r="U82" s="32">
        <f t="shared" si="65"/>
        <v>0</v>
      </c>
      <c r="V82" s="11"/>
      <c r="W82" s="11"/>
      <c r="X82" s="11"/>
      <c r="Y82" s="33">
        <f t="shared" si="66"/>
        <v>0</v>
      </c>
      <c r="Z82" s="11"/>
      <c r="AA82" s="33">
        <f t="shared" si="67"/>
        <v>0</v>
      </c>
      <c r="AB82" s="11"/>
      <c r="AC82" s="33">
        <f t="shared" si="68"/>
        <v>0</v>
      </c>
      <c r="AD82" s="30">
        <f t="shared" si="90"/>
        <v>0</v>
      </c>
      <c r="AE82" s="33">
        <f t="shared" si="91"/>
        <v>0</v>
      </c>
      <c r="AF82" s="11"/>
      <c r="AG82" s="11"/>
      <c r="AH82" s="11"/>
      <c r="AI82" s="11"/>
      <c r="AJ82" s="11"/>
      <c r="AK82" s="32">
        <f t="shared" si="69"/>
        <v>0</v>
      </c>
      <c r="AL82" s="11"/>
      <c r="AM82" s="11"/>
      <c r="AN82" s="11"/>
      <c r="AO82" s="11"/>
      <c r="AP82" s="32">
        <f t="shared" si="70"/>
        <v>0</v>
      </c>
      <c r="AQ82" s="11"/>
      <c r="AR82" s="11"/>
      <c r="AS82" s="11"/>
      <c r="AT82" s="33">
        <f t="shared" si="71"/>
        <v>0</v>
      </c>
      <c r="AU82" s="11"/>
      <c r="AV82" s="33">
        <f t="shared" si="72"/>
        <v>0</v>
      </c>
      <c r="AW82" s="32">
        <f t="shared" si="92"/>
        <v>0</v>
      </c>
      <c r="AX82" s="33">
        <f t="shared" si="73"/>
        <v>0</v>
      </c>
      <c r="AY82" s="11"/>
      <c r="AZ82" s="11"/>
      <c r="BA82" s="11"/>
      <c r="BB82" s="11"/>
      <c r="BC82" s="32">
        <f t="shared" si="74"/>
        <v>0</v>
      </c>
      <c r="BD82" s="11"/>
      <c r="BE82" s="11"/>
      <c r="BF82" s="44">
        <f t="shared" si="93"/>
        <v>0</v>
      </c>
      <c r="BG82" s="32">
        <f t="shared" si="75"/>
        <v>0</v>
      </c>
      <c r="BH82" s="32">
        <f t="shared" si="76"/>
        <v>0</v>
      </c>
      <c r="BI82" s="32">
        <f t="shared" si="94"/>
        <v>0</v>
      </c>
      <c r="BJ82" s="32">
        <f t="shared" si="77"/>
        <v>0</v>
      </c>
      <c r="BK82" s="32">
        <f t="shared" si="78"/>
        <v>0</v>
      </c>
      <c r="BL82" s="32">
        <f t="shared" si="95"/>
        <v>0</v>
      </c>
      <c r="BM82" s="32">
        <f t="shared" si="79"/>
        <v>0</v>
      </c>
      <c r="BN82" s="32">
        <f t="shared" si="80"/>
        <v>0</v>
      </c>
      <c r="BO82" s="30">
        <f t="shared" si="81"/>
        <v>0</v>
      </c>
      <c r="BP82" s="32">
        <f t="shared" si="82"/>
        <v>0</v>
      </c>
      <c r="BQ82" s="32">
        <f t="shared" si="83"/>
        <v>0</v>
      </c>
      <c r="BR82" s="33">
        <f t="shared" si="96"/>
        <v>0</v>
      </c>
      <c r="BS82" s="33">
        <f t="shared" si="84"/>
        <v>0</v>
      </c>
      <c r="BT82" s="32">
        <f t="shared" si="84"/>
        <v>0</v>
      </c>
      <c r="BU82" s="33">
        <f t="shared" si="84"/>
        <v>0</v>
      </c>
      <c r="BV82" s="33">
        <f t="shared" si="84"/>
        <v>0</v>
      </c>
      <c r="BW82" s="33">
        <f t="shared" si="84"/>
        <v>0</v>
      </c>
      <c r="BX82" s="11"/>
      <c r="BY82" s="11"/>
      <c r="BZ82" s="11"/>
      <c r="CA82" s="32">
        <f t="shared" si="85"/>
        <v>0</v>
      </c>
      <c r="CB82" s="11"/>
      <c r="CC82" s="67" t="s">
        <v>7</v>
      </c>
      <c r="CD82" s="11"/>
      <c r="CE82" s="11"/>
      <c r="CF82" s="11"/>
      <c r="CG82" s="64">
        <f t="shared" si="97"/>
        <v>0</v>
      </c>
      <c r="CH82" s="11"/>
      <c r="CI82" s="11"/>
      <c r="CJ82" s="32">
        <f t="shared" si="98"/>
        <v>0</v>
      </c>
      <c r="CK82" s="32">
        <f t="shared" si="99"/>
        <v>0</v>
      </c>
      <c r="CL82" s="32">
        <f t="shared" si="100"/>
        <v>0</v>
      </c>
      <c r="CM82" s="30">
        <f t="shared" si="86"/>
        <v>0</v>
      </c>
      <c r="CN82" s="32">
        <f t="shared" si="101"/>
        <v>0</v>
      </c>
      <c r="CO82" s="32">
        <f t="shared" si="102"/>
        <v>0</v>
      </c>
      <c r="CP82" s="11"/>
      <c r="CQ82" s="11"/>
      <c r="CR82" s="11"/>
      <c r="CS82" s="32">
        <f t="shared" si="87"/>
        <v>0</v>
      </c>
      <c r="CT82" s="11"/>
      <c r="CU82" s="11"/>
      <c r="CV82" s="11"/>
      <c r="CW82" s="11"/>
      <c r="CX82" s="11"/>
      <c r="CY82" s="32">
        <f t="shared" si="88"/>
        <v>0</v>
      </c>
      <c r="CZ82" s="11"/>
      <c r="DA82" s="11"/>
      <c r="DE82" s="1"/>
    </row>
    <row r="83" spans="1:109" ht="12.75">
      <c r="A83" s="23">
        <v>78</v>
      </c>
      <c r="B83" s="10"/>
      <c r="C83" s="11"/>
      <c r="D83" s="11"/>
      <c r="E83" s="11"/>
      <c r="F83" s="30">
        <f t="shared" si="62"/>
        <v>0</v>
      </c>
      <c r="G83" s="11"/>
      <c r="H83" s="11"/>
      <c r="I83" s="11"/>
      <c r="J83" s="32">
        <f t="shared" si="63"/>
        <v>0</v>
      </c>
      <c r="K83" s="11"/>
      <c r="L83" s="11"/>
      <c r="M83" s="32">
        <f t="shared" si="64"/>
        <v>0</v>
      </c>
      <c r="N83" s="43"/>
      <c r="O83" s="43"/>
      <c r="P83" s="43"/>
      <c r="Q83" s="32">
        <f t="shared" si="89"/>
        <v>0</v>
      </c>
      <c r="R83" s="11"/>
      <c r="S83" s="11"/>
      <c r="T83" s="11"/>
      <c r="U83" s="32">
        <f t="shared" si="65"/>
        <v>0</v>
      </c>
      <c r="V83" s="11"/>
      <c r="W83" s="11"/>
      <c r="X83" s="11"/>
      <c r="Y83" s="33">
        <f t="shared" si="66"/>
        <v>0</v>
      </c>
      <c r="Z83" s="11"/>
      <c r="AA83" s="33">
        <f t="shared" si="67"/>
        <v>0</v>
      </c>
      <c r="AB83" s="11"/>
      <c r="AC83" s="33">
        <f t="shared" si="68"/>
        <v>0</v>
      </c>
      <c r="AD83" s="30">
        <f t="shared" si="90"/>
        <v>0</v>
      </c>
      <c r="AE83" s="33">
        <f t="shared" si="91"/>
        <v>0</v>
      </c>
      <c r="AF83" s="11"/>
      <c r="AG83" s="11"/>
      <c r="AH83" s="11"/>
      <c r="AI83" s="11"/>
      <c r="AJ83" s="11"/>
      <c r="AK83" s="32">
        <f t="shared" si="69"/>
        <v>0</v>
      </c>
      <c r="AL83" s="11"/>
      <c r="AM83" s="11"/>
      <c r="AN83" s="11"/>
      <c r="AO83" s="11"/>
      <c r="AP83" s="32">
        <f t="shared" si="70"/>
        <v>0</v>
      </c>
      <c r="AQ83" s="11"/>
      <c r="AR83" s="11"/>
      <c r="AS83" s="11"/>
      <c r="AT83" s="33">
        <f t="shared" si="71"/>
        <v>0</v>
      </c>
      <c r="AU83" s="11"/>
      <c r="AV83" s="33">
        <f t="shared" si="72"/>
        <v>0</v>
      </c>
      <c r="AW83" s="32">
        <f t="shared" si="92"/>
        <v>0</v>
      </c>
      <c r="AX83" s="33">
        <f t="shared" si="73"/>
        <v>0</v>
      </c>
      <c r="AY83" s="11"/>
      <c r="AZ83" s="11"/>
      <c r="BA83" s="11"/>
      <c r="BB83" s="11"/>
      <c r="BC83" s="32">
        <f t="shared" si="74"/>
        <v>0</v>
      </c>
      <c r="BD83" s="11"/>
      <c r="BE83" s="11"/>
      <c r="BF83" s="44">
        <f t="shared" si="93"/>
        <v>0</v>
      </c>
      <c r="BG83" s="32">
        <f t="shared" si="75"/>
        <v>0</v>
      </c>
      <c r="BH83" s="32">
        <f t="shared" si="76"/>
        <v>0</v>
      </c>
      <c r="BI83" s="32">
        <f t="shared" si="94"/>
        <v>0</v>
      </c>
      <c r="BJ83" s="32">
        <f t="shared" si="77"/>
        <v>0</v>
      </c>
      <c r="BK83" s="32">
        <f t="shared" si="78"/>
        <v>0</v>
      </c>
      <c r="BL83" s="32">
        <f t="shared" si="95"/>
        <v>0</v>
      </c>
      <c r="BM83" s="32">
        <f t="shared" si="79"/>
        <v>0</v>
      </c>
      <c r="BN83" s="32">
        <f t="shared" si="80"/>
        <v>0</v>
      </c>
      <c r="BO83" s="30">
        <f t="shared" si="81"/>
        <v>0</v>
      </c>
      <c r="BP83" s="32">
        <f t="shared" si="82"/>
        <v>0</v>
      </c>
      <c r="BQ83" s="32">
        <f t="shared" si="83"/>
        <v>0</v>
      </c>
      <c r="BR83" s="33">
        <f t="shared" si="96"/>
        <v>0</v>
      </c>
      <c r="BS83" s="33">
        <f t="shared" si="84"/>
        <v>0</v>
      </c>
      <c r="BT83" s="32">
        <f t="shared" si="84"/>
        <v>0</v>
      </c>
      <c r="BU83" s="33">
        <f t="shared" si="84"/>
        <v>0</v>
      </c>
      <c r="BV83" s="33">
        <f t="shared" si="84"/>
        <v>0</v>
      </c>
      <c r="BW83" s="33">
        <f t="shared" si="84"/>
        <v>0</v>
      </c>
      <c r="BX83" s="11"/>
      <c r="BY83" s="11"/>
      <c r="BZ83" s="11"/>
      <c r="CA83" s="32">
        <f t="shared" si="85"/>
        <v>0</v>
      </c>
      <c r="CB83" s="11"/>
      <c r="CC83" s="67" t="s">
        <v>7</v>
      </c>
      <c r="CD83" s="11"/>
      <c r="CE83" s="11"/>
      <c r="CF83" s="11"/>
      <c r="CG83" s="64">
        <f t="shared" si="97"/>
        <v>0</v>
      </c>
      <c r="CH83" s="11"/>
      <c r="CI83" s="11"/>
      <c r="CJ83" s="32">
        <f t="shared" si="98"/>
        <v>0</v>
      </c>
      <c r="CK83" s="32">
        <f t="shared" si="99"/>
        <v>0</v>
      </c>
      <c r="CL83" s="32">
        <f t="shared" si="100"/>
        <v>0</v>
      </c>
      <c r="CM83" s="30">
        <f t="shared" si="86"/>
        <v>0</v>
      </c>
      <c r="CN83" s="32">
        <f t="shared" si="101"/>
        <v>0</v>
      </c>
      <c r="CO83" s="32">
        <f t="shared" si="102"/>
        <v>0</v>
      </c>
      <c r="CP83" s="11"/>
      <c r="CQ83" s="11"/>
      <c r="CR83" s="11"/>
      <c r="CS83" s="32">
        <f t="shared" si="87"/>
        <v>0</v>
      </c>
      <c r="CT83" s="11"/>
      <c r="CU83" s="11"/>
      <c r="CV83" s="11"/>
      <c r="CW83" s="11"/>
      <c r="CX83" s="11"/>
      <c r="CY83" s="32">
        <f t="shared" si="88"/>
        <v>0</v>
      </c>
      <c r="CZ83" s="11"/>
      <c r="DA83" s="11"/>
      <c r="DE83" s="1"/>
    </row>
    <row r="84" spans="1:109" ht="12.75">
      <c r="A84" s="23">
        <v>79</v>
      </c>
      <c r="B84" s="10"/>
      <c r="C84" s="11"/>
      <c r="D84" s="11"/>
      <c r="E84" s="11"/>
      <c r="F84" s="30">
        <f t="shared" si="62"/>
        <v>0</v>
      </c>
      <c r="G84" s="11"/>
      <c r="H84" s="11"/>
      <c r="I84" s="11"/>
      <c r="J84" s="32">
        <f t="shared" si="63"/>
        <v>0</v>
      </c>
      <c r="K84" s="11"/>
      <c r="L84" s="11"/>
      <c r="M84" s="32">
        <f t="shared" si="64"/>
        <v>0</v>
      </c>
      <c r="N84" s="43"/>
      <c r="O84" s="43"/>
      <c r="P84" s="43"/>
      <c r="Q84" s="32">
        <f t="shared" si="89"/>
        <v>0</v>
      </c>
      <c r="R84" s="11"/>
      <c r="S84" s="11"/>
      <c r="T84" s="11"/>
      <c r="U84" s="32">
        <f t="shared" si="65"/>
        <v>0</v>
      </c>
      <c r="V84" s="11"/>
      <c r="W84" s="11"/>
      <c r="X84" s="11"/>
      <c r="Y84" s="33">
        <f t="shared" si="66"/>
        <v>0</v>
      </c>
      <c r="Z84" s="11"/>
      <c r="AA84" s="33">
        <f t="shared" si="67"/>
        <v>0</v>
      </c>
      <c r="AB84" s="11"/>
      <c r="AC84" s="33">
        <f t="shared" si="68"/>
        <v>0</v>
      </c>
      <c r="AD84" s="30">
        <f t="shared" si="90"/>
        <v>0</v>
      </c>
      <c r="AE84" s="33">
        <f t="shared" si="91"/>
        <v>0</v>
      </c>
      <c r="AF84" s="11"/>
      <c r="AG84" s="11"/>
      <c r="AH84" s="11"/>
      <c r="AI84" s="11"/>
      <c r="AJ84" s="11"/>
      <c r="AK84" s="32">
        <f t="shared" si="69"/>
        <v>0</v>
      </c>
      <c r="AL84" s="11"/>
      <c r="AM84" s="11"/>
      <c r="AN84" s="11"/>
      <c r="AO84" s="11"/>
      <c r="AP84" s="32">
        <f t="shared" si="70"/>
        <v>0</v>
      </c>
      <c r="AQ84" s="11"/>
      <c r="AR84" s="11"/>
      <c r="AS84" s="11"/>
      <c r="AT84" s="33">
        <f t="shared" si="71"/>
        <v>0</v>
      </c>
      <c r="AU84" s="11"/>
      <c r="AV84" s="33">
        <f t="shared" si="72"/>
        <v>0</v>
      </c>
      <c r="AW84" s="32">
        <f t="shared" si="92"/>
        <v>0</v>
      </c>
      <c r="AX84" s="33">
        <f t="shared" si="73"/>
        <v>0</v>
      </c>
      <c r="AY84" s="11"/>
      <c r="AZ84" s="11"/>
      <c r="BA84" s="11"/>
      <c r="BB84" s="11"/>
      <c r="BC84" s="32">
        <f t="shared" si="74"/>
        <v>0</v>
      </c>
      <c r="BD84" s="11"/>
      <c r="BE84" s="11"/>
      <c r="BF84" s="44">
        <f t="shared" si="93"/>
        <v>0</v>
      </c>
      <c r="BG84" s="32">
        <f t="shared" si="75"/>
        <v>0</v>
      </c>
      <c r="BH84" s="32">
        <f t="shared" si="76"/>
        <v>0</v>
      </c>
      <c r="BI84" s="32">
        <f t="shared" si="94"/>
        <v>0</v>
      </c>
      <c r="BJ84" s="32">
        <f t="shared" si="77"/>
        <v>0</v>
      </c>
      <c r="BK84" s="32">
        <f t="shared" si="78"/>
        <v>0</v>
      </c>
      <c r="BL84" s="32">
        <f t="shared" si="95"/>
        <v>0</v>
      </c>
      <c r="BM84" s="32">
        <f t="shared" si="79"/>
        <v>0</v>
      </c>
      <c r="BN84" s="32">
        <f t="shared" si="80"/>
        <v>0</v>
      </c>
      <c r="BO84" s="30">
        <f t="shared" si="81"/>
        <v>0</v>
      </c>
      <c r="BP84" s="32">
        <f t="shared" si="82"/>
        <v>0</v>
      </c>
      <c r="BQ84" s="32">
        <f t="shared" si="83"/>
        <v>0</v>
      </c>
      <c r="BR84" s="33">
        <f t="shared" si="96"/>
        <v>0</v>
      </c>
      <c r="BS84" s="33">
        <f t="shared" si="84"/>
        <v>0</v>
      </c>
      <c r="BT84" s="32">
        <f t="shared" si="84"/>
        <v>0</v>
      </c>
      <c r="BU84" s="33">
        <f t="shared" si="84"/>
        <v>0</v>
      </c>
      <c r="BV84" s="33">
        <f t="shared" si="84"/>
        <v>0</v>
      </c>
      <c r="BW84" s="33">
        <f t="shared" si="84"/>
        <v>0</v>
      </c>
      <c r="BX84" s="11"/>
      <c r="BY84" s="11"/>
      <c r="BZ84" s="11"/>
      <c r="CA84" s="32">
        <f t="shared" si="85"/>
        <v>0</v>
      </c>
      <c r="CB84" s="11"/>
      <c r="CC84" s="67" t="s">
        <v>7</v>
      </c>
      <c r="CD84" s="11"/>
      <c r="CE84" s="11"/>
      <c r="CF84" s="11"/>
      <c r="CG84" s="64">
        <f t="shared" si="97"/>
        <v>0</v>
      </c>
      <c r="CH84" s="11"/>
      <c r="CI84" s="11"/>
      <c r="CJ84" s="32">
        <f t="shared" si="98"/>
        <v>0</v>
      </c>
      <c r="CK84" s="32">
        <f t="shared" si="99"/>
        <v>0</v>
      </c>
      <c r="CL84" s="32">
        <f t="shared" si="100"/>
        <v>0</v>
      </c>
      <c r="CM84" s="30">
        <f t="shared" si="86"/>
        <v>0</v>
      </c>
      <c r="CN84" s="32">
        <f t="shared" si="101"/>
        <v>0</v>
      </c>
      <c r="CO84" s="32">
        <f t="shared" si="102"/>
        <v>0</v>
      </c>
      <c r="CP84" s="11"/>
      <c r="CQ84" s="11"/>
      <c r="CR84" s="11"/>
      <c r="CS84" s="32">
        <f t="shared" si="87"/>
        <v>0</v>
      </c>
      <c r="CT84" s="11"/>
      <c r="CU84" s="11"/>
      <c r="CV84" s="11"/>
      <c r="CW84" s="11"/>
      <c r="CX84" s="11"/>
      <c r="CY84" s="32">
        <f t="shared" si="88"/>
        <v>0</v>
      </c>
      <c r="CZ84" s="11"/>
      <c r="DA84" s="11"/>
      <c r="DE84" s="1"/>
    </row>
    <row r="85" spans="1:109" ht="12.75">
      <c r="A85" s="22">
        <v>80</v>
      </c>
      <c r="B85" s="10"/>
      <c r="C85" s="11"/>
      <c r="D85" s="11"/>
      <c r="E85" s="11"/>
      <c r="F85" s="30">
        <f t="shared" si="62"/>
        <v>0</v>
      </c>
      <c r="G85" s="11"/>
      <c r="H85" s="11"/>
      <c r="I85" s="11"/>
      <c r="J85" s="32">
        <f t="shared" si="63"/>
        <v>0</v>
      </c>
      <c r="K85" s="11"/>
      <c r="L85" s="11"/>
      <c r="M85" s="32">
        <f t="shared" si="64"/>
        <v>0</v>
      </c>
      <c r="N85" s="43"/>
      <c r="O85" s="43"/>
      <c r="P85" s="43"/>
      <c r="Q85" s="32">
        <f t="shared" si="89"/>
        <v>0</v>
      </c>
      <c r="R85" s="11"/>
      <c r="S85" s="11"/>
      <c r="T85" s="11"/>
      <c r="U85" s="32">
        <f t="shared" si="65"/>
        <v>0</v>
      </c>
      <c r="V85" s="11"/>
      <c r="W85" s="11"/>
      <c r="X85" s="11"/>
      <c r="Y85" s="33">
        <f t="shared" si="66"/>
        <v>0</v>
      </c>
      <c r="Z85" s="11"/>
      <c r="AA85" s="33">
        <f t="shared" si="67"/>
        <v>0</v>
      </c>
      <c r="AB85" s="11"/>
      <c r="AC85" s="33">
        <f t="shared" si="68"/>
        <v>0</v>
      </c>
      <c r="AD85" s="30">
        <f t="shared" si="90"/>
        <v>0</v>
      </c>
      <c r="AE85" s="33">
        <f t="shared" si="91"/>
        <v>0</v>
      </c>
      <c r="AF85" s="11"/>
      <c r="AG85" s="11"/>
      <c r="AH85" s="11"/>
      <c r="AI85" s="11"/>
      <c r="AJ85" s="11"/>
      <c r="AK85" s="32">
        <f t="shared" si="69"/>
        <v>0</v>
      </c>
      <c r="AL85" s="11"/>
      <c r="AM85" s="11"/>
      <c r="AN85" s="11"/>
      <c r="AO85" s="11"/>
      <c r="AP85" s="32">
        <f t="shared" si="70"/>
        <v>0</v>
      </c>
      <c r="AQ85" s="11"/>
      <c r="AR85" s="11"/>
      <c r="AS85" s="11"/>
      <c r="AT85" s="33">
        <f t="shared" si="71"/>
        <v>0</v>
      </c>
      <c r="AU85" s="11"/>
      <c r="AV85" s="33">
        <f t="shared" si="72"/>
        <v>0</v>
      </c>
      <c r="AW85" s="32">
        <f t="shared" si="92"/>
        <v>0</v>
      </c>
      <c r="AX85" s="33">
        <f t="shared" si="73"/>
        <v>0</v>
      </c>
      <c r="AY85" s="11"/>
      <c r="AZ85" s="11"/>
      <c r="BA85" s="11"/>
      <c r="BB85" s="11"/>
      <c r="BC85" s="32">
        <f t="shared" si="74"/>
        <v>0</v>
      </c>
      <c r="BD85" s="11"/>
      <c r="BE85" s="11"/>
      <c r="BF85" s="44">
        <f t="shared" si="93"/>
        <v>0</v>
      </c>
      <c r="BG85" s="32">
        <f t="shared" si="75"/>
        <v>0</v>
      </c>
      <c r="BH85" s="32">
        <f t="shared" si="76"/>
        <v>0</v>
      </c>
      <c r="BI85" s="32">
        <f t="shared" si="94"/>
        <v>0</v>
      </c>
      <c r="BJ85" s="32">
        <f t="shared" si="77"/>
        <v>0</v>
      </c>
      <c r="BK85" s="32">
        <f t="shared" si="78"/>
        <v>0</v>
      </c>
      <c r="BL85" s="32">
        <f t="shared" si="95"/>
        <v>0</v>
      </c>
      <c r="BM85" s="32">
        <f t="shared" si="79"/>
        <v>0</v>
      </c>
      <c r="BN85" s="32">
        <f t="shared" si="80"/>
        <v>0</v>
      </c>
      <c r="BO85" s="30">
        <f t="shared" si="81"/>
        <v>0</v>
      </c>
      <c r="BP85" s="32">
        <f t="shared" si="82"/>
        <v>0</v>
      </c>
      <c r="BQ85" s="32">
        <f t="shared" si="83"/>
        <v>0</v>
      </c>
      <c r="BR85" s="33">
        <f t="shared" si="96"/>
        <v>0</v>
      </c>
      <c r="BS85" s="33">
        <f t="shared" si="84"/>
        <v>0</v>
      </c>
      <c r="BT85" s="32">
        <f t="shared" si="84"/>
        <v>0</v>
      </c>
      <c r="BU85" s="33">
        <f t="shared" si="84"/>
        <v>0</v>
      </c>
      <c r="BV85" s="33">
        <f t="shared" si="84"/>
        <v>0</v>
      </c>
      <c r="BW85" s="33">
        <f t="shared" si="84"/>
        <v>0</v>
      </c>
      <c r="BX85" s="11"/>
      <c r="BY85" s="11"/>
      <c r="BZ85" s="11"/>
      <c r="CA85" s="32">
        <f t="shared" si="85"/>
        <v>0</v>
      </c>
      <c r="CB85" s="11"/>
      <c r="CC85" s="67" t="s">
        <v>7</v>
      </c>
      <c r="CD85" s="11"/>
      <c r="CE85" s="11"/>
      <c r="CF85" s="11"/>
      <c r="CG85" s="64">
        <f t="shared" si="97"/>
        <v>0</v>
      </c>
      <c r="CH85" s="11"/>
      <c r="CI85" s="11"/>
      <c r="CJ85" s="32">
        <f t="shared" si="98"/>
        <v>0</v>
      </c>
      <c r="CK85" s="32">
        <f t="shared" si="99"/>
        <v>0</v>
      </c>
      <c r="CL85" s="32">
        <f t="shared" si="100"/>
        <v>0</v>
      </c>
      <c r="CM85" s="30">
        <f t="shared" si="86"/>
        <v>0</v>
      </c>
      <c r="CN85" s="32">
        <f t="shared" si="101"/>
        <v>0</v>
      </c>
      <c r="CO85" s="32">
        <f t="shared" si="102"/>
        <v>0</v>
      </c>
      <c r="CP85" s="11"/>
      <c r="CQ85" s="11"/>
      <c r="CR85" s="11"/>
      <c r="CS85" s="32">
        <f t="shared" si="87"/>
        <v>0</v>
      </c>
      <c r="CT85" s="11"/>
      <c r="CU85" s="11"/>
      <c r="CV85" s="11"/>
      <c r="CW85" s="11"/>
      <c r="CX85" s="11"/>
      <c r="CY85" s="32">
        <f t="shared" si="88"/>
        <v>0</v>
      </c>
      <c r="CZ85" s="11"/>
      <c r="DA85" s="11"/>
      <c r="DE85" s="1"/>
    </row>
    <row r="86" spans="1:109" ht="12.75">
      <c r="A86" s="22">
        <v>81</v>
      </c>
      <c r="B86" s="10"/>
      <c r="C86" s="11"/>
      <c r="D86" s="11"/>
      <c r="E86" s="11"/>
      <c r="F86" s="30">
        <f t="shared" si="62"/>
        <v>0</v>
      </c>
      <c r="G86" s="11"/>
      <c r="H86" s="11"/>
      <c r="I86" s="11"/>
      <c r="J86" s="32">
        <f t="shared" si="63"/>
        <v>0</v>
      </c>
      <c r="K86" s="11"/>
      <c r="L86" s="11"/>
      <c r="M86" s="32">
        <f t="shared" si="64"/>
        <v>0</v>
      </c>
      <c r="N86" s="43"/>
      <c r="O86" s="43"/>
      <c r="P86" s="43"/>
      <c r="Q86" s="32">
        <f t="shared" si="89"/>
        <v>0</v>
      </c>
      <c r="R86" s="11"/>
      <c r="S86" s="11"/>
      <c r="T86" s="11"/>
      <c r="U86" s="32">
        <f t="shared" si="65"/>
        <v>0</v>
      </c>
      <c r="V86" s="11"/>
      <c r="W86" s="11"/>
      <c r="X86" s="11"/>
      <c r="Y86" s="33">
        <f t="shared" si="66"/>
        <v>0</v>
      </c>
      <c r="Z86" s="11"/>
      <c r="AA86" s="33">
        <f t="shared" si="67"/>
        <v>0</v>
      </c>
      <c r="AB86" s="11"/>
      <c r="AC86" s="33"/>
      <c r="AD86" s="30">
        <f t="shared" si="90"/>
        <v>0</v>
      </c>
      <c r="AE86" s="33">
        <f t="shared" si="91"/>
        <v>0</v>
      </c>
      <c r="AF86" s="11"/>
      <c r="AG86" s="11"/>
      <c r="AH86" s="11"/>
      <c r="AI86" s="11"/>
      <c r="AJ86" s="11"/>
      <c r="AK86" s="32">
        <f t="shared" si="69"/>
        <v>0</v>
      </c>
      <c r="AL86" s="11"/>
      <c r="AM86" s="11"/>
      <c r="AN86" s="11"/>
      <c r="AO86" s="11"/>
      <c r="AP86" s="32">
        <f t="shared" si="70"/>
        <v>0</v>
      </c>
      <c r="AQ86" s="11"/>
      <c r="AR86" s="11"/>
      <c r="AS86" s="11"/>
      <c r="AT86" s="33">
        <f t="shared" si="71"/>
        <v>0</v>
      </c>
      <c r="AU86" s="11"/>
      <c r="AV86" s="33">
        <f t="shared" si="72"/>
        <v>0</v>
      </c>
      <c r="AW86" s="32">
        <f t="shared" si="92"/>
        <v>0</v>
      </c>
      <c r="AX86" s="33">
        <f t="shared" si="73"/>
        <v>0</v>
      </c>
      <c r="AY86" s="11"/>
      <c r="AZ86" s="11"/>
      <c r="BA86" s="11"/>
      <c r="BB86" s="11"/>
      <c r="BC86" s="32">
        <f t="shared" si="74"/>
        <v>0</v>
      </c>
      <c r="BD86" s="11"/>
      <c r="BE86" s="11"/>
      <c r="BF86" s="44">
        <f t="shared" si="93"/>
        <v>0</v>
      </c>
      <c r="BG86" s="32">
        <f t="shared" si="75"/>
        <v>0</v>
      </c>
      <c r="BH86" s="32">
        <f t="shared" si="76"/>
        <v>0</v>
      </c>
      <c r="BI86" s="32">
        <f t="shared" si="94"/>
        <v>0</v>
      </c>
      <c r="BJ86" s="32">
        <f t="shared" si="77"/>
        <v>0</v>
      </c>
      <c r="BK86" s="32">
        <f t="shared" si="78"/>
        <v>0</v>
      </c>
      <c r="BL86" s="32">
        <f t="shared" si="95"/>
        <v>0</v>
      </c>
      <c r="BM86" s="32">
        <f t="shared" si="79"/>
        <v>0</v>
      </c>
      <c r="BN86" s="32">
        <f t="shared" si="80"/>
        <v>0</v>
      </c>
      <c r="BO86" s="30">
        <f t="shared" si="81"/>
        <v>0</v>
      </c>
      <c r="BP86" s="32">
        <f t="shared" si="82"/>
        <v>0</v>
      </c>
      <c r="BQ86" s="32">
        <f t="shared" si="83"/>
        <v>0</v>
      </c>
      <c r="BR86" s="33">
        <f t="shared" si="96"/>
        <v>0</v>
      </c>
      <c r="BS86" s="33">
        <f t="shared" si="84"/>
        <v>0</v>
      </c>
      <c r="BT86" s="32">
        <f t="shared" si="84"/>
        <v>0</v>
      </c>
      <c r="BU86" s="33">
        <f t="shared" si="84"/>
        <v>0</v>
      </c>
      <c r="BV86" s="33">
        <f t="shared" si="84"/>
        <v>0</v>
      </c>
      <c r="BW86" s="33">
        <f t="shared" si="84"/>
        <v>0</v>
      </c>
      <c r="BX86" s="11"/>
      <c r="BY86" s="11"/>
      <c r="BZ86" s="11"/>
      <c r="CA86" s="32">
        <f t="shared" si="85"/>
        <v>0</v>
      </c>
      <c r="CB86" s="11"/>
      <c r="CC86" s="67" t="s">
        <v>7</v>
      </c>
      <c r="CD86" s="11"/>
      <c r="CE86" s="11"/>
      <c r="CF86" s="11"/>
      <c r="CG86" s="64">
        <f t="shared" si="97"/>
        <v>0</v>
      </c>
      <c r="CH86" s="11"/>
      <c r="CI86" s="11"/>
      <c r="CJ86" s="32">
        <f t="shared" si="98"/>
        <v>0</v>
      </c>
      <c r="CK86" s="32">
        <f t="shared" si="99"/>
        <v>0</v>
      </c>
      <c r="CL86" s="32">
        <f t="shared" si="100"/>
        <v>0</v>
      </c>
      <c r="CM86" s="30">
        <f t="shared" si="86"/>
        <v>0</v>
      </c>
      <c r="CN86" s="32">
        <f t="shared" si="101"/>
        <v>0</v>
      </c>
      <c r="CO86" s="32">
        <f t="shared" si="102"/>
        <v>0</v>
      </c>
      <c r="CP86" s="11"/>
      <c r="CQ86" s="11"/>
      <c r="CR86" s="11"/>
      <c r="CS86" s="32"/>
      <c r="CT86" s="11"/>
      <c r="CU86" s="11"/>
      <c r="CV86" s="11"/>
      <c r="CW86" s="11"/>
      <c r="CX86" s="11"/>
      <c r="CY86" s="32"/>
      <c r="CZ86" s="11"/>
      <c r="DA86" s="11"/>
      <c r="DE86" s="1"/>
    </row>
    <row r="87" spans="1:109" ht="12.75">
      <c r="A87" s="22">
        <v>82</v>
      </c>
      <c r="B87" s="10"/>
      <c r="C87" s="11"/>
      <c r="D87" s="11"/>
      <c r="E87" s="11"/>
      <c r="F87" s="30">
        <f t="shared" si="62"/>
        <v>0</v>
      </c>
      <c r="G87" s="11"/>
      <c r="H87" s="11"/>
      <c r="I87" s="11"/>
      <c r="J87" s="32">
        <f t="shared" si="63"/>
        <v>0</v>
      </c>
      <c r="K87" s="11"/>
      <c r="L87" s="11"/>
      <c r="M87" s="32">
        <f t="shared" si="64"/>
        <v>0</v>
      </c>
      <c r="N87" s="43"/>
      <c r="O87" s="43"/>
      <c r="P87" s="43"/>
      <c r="Q87" s="32">
        <f t="shared" si="89"/>
        <v>0</v>
      </c>
      <c r="R87" s="11"/>
      <c r="S87" s="11"/>
      <c r="T87" s="11"/>
      <c r="U87" s="32">
        <f t="shared" si="65"/>
        <v>0</v>
      </c>
      <c r="V87" s="11"/>
      <c r="W87" s="11"/>
      <c r="X87" s="11"/>
      <c r="Y87" s="33">
        <f t="shared" si="66"/>
        <v>0</v>
      </c>
      <c r="Z87" s="11"/>
      <c r="AA87" s="33">
        <f t="shared" si="67"/>
        <v>0</v>
      </c>
      <c r="AB87" s="11"/>
      <c r="AC87" s="33"/>
      <c r="AD87" s="30">
        <f t="shared" si="90"/>
        <v>0</v>
      </c>
      <c r="AE87" s="33">
        <f t="shared" si="91"/>
        <v>0</v>
      </c>
      <c r="AF87" s="11"/>
      <c r="AG87" s="11"/>
      <c r="AH87" s="11"/>
      <c r="AI87" s="11"/>
      <c r="AJ87" s="11"/>
      <c r="AK87" s="32">
        <f t="shared" si="69"/>
        <v>0</v>
      </c>
      <c r="AL87" s="11"/>
      <c r="AM87" s="11"/>
      <c r="AN87" s="11"/>
      <c r="AO87" s="11"/>
      <c r="AP87" s="32">
        <f t="shared" si="70"/>
        <v>0</v>
      </c>
      <c r="AQ87" s="11"/>
      <c r="AR87" s="11"/>
      <c r="AS87" s="11"/>
      <c r="AT87" s="33">
        <f t="shared" si="71"/>
        <v>0</v>
      </c>
      <c r="AU87" s="11"/>
      <c r="AV87" s="33">
        <f t="shared" si="72"/>
        <v>0</v>
      </c>
      <c r="AW87" s="32">
        <f t="shared" si="92"/>
        <v>0</v>
      </c>
      <c r="AX87" s="33">
        <f t="shared" si="73"/>
        <v>0</v>
      </c>
      <c r="AY87" s="11"/>
      <c r="AZ87" s="11"/>
      <c r="BA87" s="11"/>
      <c r="BB87" s="11"/>
      <c r="BC87" s="32">
        <f t="shared" si="74"/>
        <v>0</v>
      </c>
      <c r="BD87" s="11"/>
      <c r="BE87" s="11"/>
      <c r="BF87" s="44">
        <f t="shared" si="93"/>
        <v>0</v>
      </c>
      <c r="BG87" s="32">
        <f t="shared" si="75"/>
        <v>0</v>
      </c>
      <c r="BH87" s="32">
        <f t="shared" si="76"/>
        <v>0</v>
      </c>
      <c r="BI87" s="32">
        <f t="shared" si="94"/>
        <v>0</v>
      </c>
      <c r="BJ87" s="32">
        <f t="shared" si="77"/>
        <v>0</v>
      </c>
      <c r="BK87" s="32">
        <f t="shared" si="78"/>
        <v>0</v>
      </c>
      <c r="BL87" s="32">
        <f t="shared" si="95"/>
        <v>0</v>
      </c>
      <c r="BM87" s="32">
        <f t="shared" si="79"/>
        <v>0</v>
      </c>
      <c r="BN87" s="32">
        <f t="shared" si="80"/>
        <v>0</v>
      </c>
      <c r="BO87" s="30">
        <f t="shared" si="81"/>
        <v>0</v>
      </c>
      <c r="BP87" s="32">
        <f t="shared" si="82"/>
        <v>0</v>
      </c>
      <c r="BQ87" s="32">
        <f t="shared" si="83"/>
        <v>0</v>
      </c>
      <c r="BR87" s="33">
        <f t="shared" si="96"/>
        <v>0</v>
      </c>
      <c r="BS87" s="33">
        <f t="shared" si="84"/>
        <v>0</v>
      </c>
      <c r="BT87" s="32">
        <f t="shared" si="84"/>
        <v>0</v>
      </c>
      <c r="BU87" s="33">
        <f t="shared" si="84"/>
        <v>0</v>
      </c>
      <c r="BV87" s="33">
        <f t="shared" si="84"/>
        <v>0</v>
      </c>
      <c r="BW87" s="33">
        <f t="shared" si="84"/>
        <v>0</v>
      </c>
      <c r="BX87" s="11"/>
      <c r="BY87" s="11"/>
      <c r="BZ87" s="11"/>
      <c r="CA87" s="32">
        <f t="shared" si="85"/>
        <v>0</v>
      </c>
      <c r="CB87" s="11"/>
      <c r="CC87" s="67" t="s">
        <v>7</v>
      </c>
      <c r="CD87" s="11"/>
      <c r="CE87" s="11"/>
      <c r="CF87" s="11"/>
      <c r="CG87" s="64">
        <f t="shared" si="97"/>
        <v>0</v>
      </c>
      <c r="CH87" s="11"/>
      <c r="CI87" s="11"/>
      <c r="CJ87" s="32">
        <f t="shared" si="98"/>
        <v>0</v>
      </c>
      <c r="CK87" s="32">
        <f t="shared" si="99"/>
        <v>0</v>
      </c>
      <c r="CL87" s="32">
        <f t="shared" si="100"/>
        <v>0</v>
      </c>
      <c r="CM87" s="30">
        <f t="shared" si="86"/>
        <v>0</v>
      </c>
      <c r="CN87" s="32">
        <f t="shared" si="101"/>
        <v>0</v>
      </c>
      <c r="CO87" s="32">
        <f t="shared" si="102"/>
        <v>0</v>
      </c>
      <c r="CP87" s="11"/>
      <c r="CQ87" s="11"/>
      <c r="CR87" s="11"/>
      <c r="CS87" s="32"/>
      <c r="CT87" s="11"/>
      <c r="CU87" s="11"/>
      <c r="CV87" s="11"/>
      <c r="CW87" s="11"/>
      <c r="CX87" s="11"/>
      <c r="CY87" s="32"/>
      <c r="CZ87" s="11"/>
      <c r="DA87" s="11"/>
      <c r="DE87" s="1"/>
    </row>
    <row r="88" spans="1:105" s="9" customFormat="1" ht="24.75" customHeight="1">
      <c r="A88" s="57"/>
      <c r="B88" s="58" t="s">
        <v>72</v>
      </c>
      <c r="C88" s="53">
        <f>SUM(C6:C87)</f>
        <v>2950</v>
      </c>
      <c r="D88" s="53">
        <f aca="true" t="shared" si="103" ref="D88:Q88">SUM(D6:D87)</f>
        <v>9</v>
      </c>
      <c r="E88" s="53">
        <f t="shared" si="103"/>
        <v>36</v>
      </c>
      <c r="F88" s="53">
        <f t="shared" si="103"/>
        <v>2995</v>
      </c>
      <c r="G88" s="53">
        <f t="shared" si="103"/>
        <v>168</v>
      </c>
      <c r="H88" s="53">
        <f t="shared" si="103"/>
        <v>0</v>
      </c>
      <c r="I88" s="53">
        <f t="shared" si="103"/>
        <v>6</v>
      </c>
      <c r="J88" s="53">
        <f t="shared" si="103"/>
        <v>174</v>
      </c>
      <c r="K88" s="53">
        <f t="shared" si="103"/>
        <v>1</v>
      </c>
      <c r="L88" s="53">
        <f t="shared" si="103"/>
        <v>7</v>
      </c>
      <c r="M88" s="53">
        <f t="shared" si="103"/>
        <v>8</v>
      </c>
      <c r="N88" s="53">
        <f t="shared" si="103"/>
        <v>31</v>
      </c>
      <c r="O88" s="53">
        <f t="shared" si="103"/>
        <v>0</v>
      </c>
      <c r="P88" s="53">
        <f t="shared" si="103"/>
        <v>1</v>
      </c>
      <c r="Q88" s="53">
        <f t="shared" si="103"/>
        <v>32</v>
      </c>
      <c r="R88" s="53">
        <f aca="true" t="shared" si="104" ref="R88:X88">SUM(R6:R87)</f>
        <v>217986</v>
      </c>
      <c r="S88" s="53">
        <f t="shared" si="104"/>
        <v>4118</v>
      </c>
      <c r="T88" s="53">
        <f t="shared" si="104"/>
        <v>3310</v>
      </c>
      <c r="U88" s="53">
        <f t="shared" si="104"/>
        <v>225414</v>
      </c>
      <c r="V88" s="53">
        <f t="shared" si="104"/>
        <v>127565</v>
      </c>
      <c r="W88" s="53">
        <f t="shared" si="104"/>
        <v>63103</v>
      </c>
      <c r="X88" s="53">
        <f t="shared" si="104"/>
        <v>159238</v>
      </c>
      <c r="Y88" s="52">
        <f>IF(R88=0,0,X88/R88%)</f>
        <v>73.04964539007092</v>
      </c>
      <c r="Z88" s="53">
        <f>SUM(Z6:Z87)</f>
        <v>3363</v>
      </c>
      <c r="AA88" s="52">
        <f t="shared" si="67"/>
        <v>81.66585721223895</v>
      </c>
      <c r="AB88" s="53">
        <f>SUM(AB6:AB87)</f>
        <v>2590</v>
      </c>
      <c r="AC88" s="52">
        <f t="shared" si="68"/>
        <v>78.2477341389728</v>
      </c>
      <c r="AD88" s="53">
        <f t="shared" si="90"/>
        <v>165191</v>
      </c>
      <c r="AE88" s="52">
        <f t="shared" si="91"/>
        <v>73.28338080154738</v>
      </c>
      <c r="AF88" s="53">
        <f>SUM(AF6:AF87)</f>
        <v>98258</v>
      </c>
      <c r="AG88" s="53">
        <f>SUM(AG6:AG87)</f>
        <v>46455</v>
      </c>
      <c r="AH88" s="53">
        <f>SUM(AH6:AH87)</f>
        <v>8925</v>
      </c>
      <c r="AI88" s="53">
        <f>SUM(AI6:AI87)</f>
        <v>48</v>
      </c>
      <c r="AJ88" s="53">
        <f>SUM(AJ6:AJ87)</f>
        <v>431</v>
      </c>
      <c r="AK88" s="54">
        <f t="shared" si="69"/>
        <v>9404</v>
      </c>
      <c r="AL88" s="53">
        <f>SUM(AL6:AL87)</f>
        <v>5803</v>
      </c>
      <c r="AM88" s="53">
        <f>SUM(AM6:AM87)</f>
        <v>5395</v>
      </c>
      <c r="AN88" s="53">
        <f>SUM(AN6:AN87)</f>
        <v>15670</v>
      </c>
      <c r="AO88" s="53">
        <f>SUM(AO6:AO87)</f>
        <v>5738</v>
      </c>
      <c r="AP88" s="54">
        <f t="shared" si="70"/>
        <v>21408</v>
      </c>
      <c r="AQ88" s="53">
        <f>SUM(AQ6:AQ87)</f>
        <v>12600</v>
      </c>
      <c r="AR88" s="53">
        <f>SUM(AR6:AR87)</f>
        <v>21404</v>
      </c>
      <c r="AS88" s="53">
        <f>SUM(AS6:AS85)</f>
        <v>14864</v>
      </c>
      <c r="AT88" s="52">
        <f t="shared" si="71"/>
        <v>94.85641352903639</v>
      </c>
      <c r="AU88" s="53">
        <f>SUM(AU6:AU85)</f>
        <v>5329</v>
      </c>
      <c r="AV88" s="52">
        <f t="shared" si="72"/>
        <v>92.87208086441268</v>
      </c>
      <c r="AW88" s="54">
        <f t="shared" si="92"/>
        <v>20193</v>
      </c>
      <c r="AX88" s="52">
        <f t="shared" si="73"/>
        <v>94.32455156950672</v>
      </c>
      <c r="AY88" s="53">
        <f>SUM(AY6:AY87)</f>
        <v>12016</v>
      </c>
      <c r="AZ88" s="53">
        <f aca="true" t="shared" si="105" ref="AZ88:BE88">SUM(AZ6:AZ87)</f>
        <v>20109</v>
      </c>
      <c r="BA88" s="53">
        <f t="shared" si="105"/>
        <v>4272</v>
      </c>
      <c r="BB88" s="53">
        <f t="shared" si="105"/>
        <v>1602</v>
      </c>
      <c r="BC88" s="54">
        <f t="shared" si="74"/>
        <v>5874</v>
      </c>
      <c r="BD88" s="53">
        <f t="shared" si="105"/>
        <v>3212</v>
      </c>
      <c r="BE88" s="53">
        <f t="shared" si="105"/>
        <v>5848</v>
      </c>
      <c r="BF88" s="54">
        <f t="shared" si="93"/>
        <v>217986</v>
      </c>
      <c r="BG88" s="53">
        <f aca="true" t="shared" si="106" ref="BG88:BQ88">SUM(BG6:BG87)</f>
        <v>19788</v>
      </c>
      <c r="BH88" s="53">
        <f t="shared" si="106"/>
        <v>9048</v>
      </c>
      <c r="BI88" s="54">
        <f t="shared" si="94"/>
        <v>246822</v>
      </c>
      <c r="BJ88" s="53">
        <f t="shared" si="106"/>
        <v>140165</v>
      </c>
      <c r="BK88" s="53">
        <f t="shared" si="106"/>
        <v>84507</v>
      </c>
      <c r="BL88" s="54">
        <f t="shared" si="95"/>
        <v>159238</v>
      </c>
      <c r="BM88" s="53">
        <f t="shared" si="106"/>
        <v>18227</v>
      </c>
      <c r="BN88" s="53">
        <f t="shared" si="106"/>
        <v>7919</v>
      </c>
      <c r="BO88" s="53">
        <f t="shared" si="106"/>
        <v>185384</v>
      </c>
      <c r="BP88" s="53">
        <f t="shared" si="106"/>
        <v>110274</v>
      </c>
      <c r="BQ88" s="53">
        <f t="shared" si="106"/>
        <v>66564</v>
      </c>
      <c r="BR88" s="52">
        <f t="shared" si="96"/>
        <v>73.04964539007092</v>
      </c>
      <c r="BS88" s="52">
        <f t="shared" si="84"/>
        <v>92.11138063472812</v>
      </c>
      <c r="BT88" s="54">
        <f t="shared" si="84"/>
        <v>87.52210433244916</v>
      </c>
      <c r="BU88" s="52">
        <f t="shared" si="84"/>
        <v>75.10837769728793</v>
      </c>
      <c r="BV88" s="52">
        <f t="shared" si="84"/>
        <v>78.67441943423822</v>
      </c>
      <c r="BW88" s="52">
        <f t="shared" si="84"/>
        <v>78.76743938371969</v>
      </c>
      <c r="BX88" s="53">
        <f aca="true" t="shared" si="107" ref="BX88:DA88">SUM(BX6:BX87)</f>
        <v>5186</v>
      </c>
      <c r="BY88" s="53">
        <f t="shared" si="107"/>
        <v>12</v>
      </c>
      <c r="BZ88" s="53">
        <f t="shared" si="107"/>
        <v>14</v>
      </c>
      <c r="CA88" s="53">
        <f t="shared" si="107"/>
        <v>5212</v>
      </c>
      <c r="CB88" s="53">
        <f t="shared" si="107"/>
        <v>4012</v>
      </c>
      <c r="CC88" s="67" t="s">
        <v>7</v>
      </c>
      <c r="CD88" s="53">
        <f aca="true" t="shared" si="108" ref="CD88:CI88">SUM(CD6:CD87)</f>
        <v>150</v>
      </c>
      <c r="CE88" s="53">
        <f t="shared" si="108"/>
        <v>0</v>
      </c>
      <c r="CF88" s="53">
        <f t="shared" si="108"/>
        <v>0</v>
      </c>
      <c r="CG88" s="53">
        <f t="shared" si="108"/>
        <v>150</v>
      </c>
      <c r="CH88" s="53">
        <f t="shared" si="108"/>
        <v>149</v>
      </c>
      <c r="CI88" s="53">
        <f t="shared" si="108"/>
        <v>125</v>
      </c>
      <c r="CJ88" s="54">
        <f t="shared" si="98"/>
        <v>164574</v>
      </c>
      <c r="CK88" s="53">
        <f t="shared" si="107"/>
        <v>18239</v>
      </c>
      <c r="CL88" s="53">
        <f t="shared" si="107"/>
        <v>7933</v>
      </c>
      <c r="CM88" s="53">
        <f t="shared" si="107"/>
        <v>190746</v>
      </c>
      <c r="CN88" s="53">
        <f t="shared" si="107"/>
        <v>114435</v>
      </c>
      <c r="CO88" s="53">
        <f t="shared" si="107"/>
        <v>66689</v>
      </c>
      <c r="CP88" s="53">
        <f t="shared" si="107"/>
        <v>3260</v>
      </c>
      <c r="CQ88" s="53">
        <f t="shared" si="107"/>
        <v>14</v>
      </c>
      <c r="CR88" s="53">
        <f t="shared" si="107"/>
        <v>32</v>
      </c>
      <c r="CS88" s="53">
        <f t="shared" si="107"/>
        <v>3306</v>
      </c>
      <c r="CT88" s="53">
        <f t="shared" si="107"/>
        <v>1743</v>
      </c>
      <c r="CU88" s="53">
        <f t="shared" si="107"/>
        <v>536</v>
      </c>
      <c r="CV88" s="53">
        <f t="shared" si="107"/>
        <v>30</v>
      </c>
      <c r="CW88" s="53">
        <f t="shared" si="107"/>
        <v>0</v>
      </c>
      <c r="CX88" s="53">
        <f t="shared" si="107"/>
        <v>7</v>
      </c>
      <c r="CY88" s="53">
        <f t="shared" si="107"/>
        <v>37</v>
      </c>
      <c r="CZ88" s="53">
        <f t="shared" si="107"/>
        <v>8</v>
      </c>
      <c r="DA88" s="53">
        <f t="shared" si="107"/>
        <v>2</v>
      </c>
    </row>
    <row r="89" spans="1:112" ht="12.7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6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6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6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49"/>
    </row>
    <row r="90" spans="1:112" ht="12.7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50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51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50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50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</row>
    <row r="91" spans="1:112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50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50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50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</row>
    <row r="92" spans="1:112" ht="12.7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50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50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50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</row>
    <row r="93" spans="1:112" ht="12.7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50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50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50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</row>
    <row r="94" spans="1:112" ht="12.7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50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50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50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</row>
    <row r="95" spans="1:112" ht="12.7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50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50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50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</row>
    <row r="96" spans="1:112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50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50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50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</row>
    <row r="97" spans="1:112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50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50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50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</row>
    <row r="98" spans="1:112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50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50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50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</row>
    <row r="99" spans="1:112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50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50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50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</row>
    <row r="100" spans="1:112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50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50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50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</row>
    <row r="101" spans="1:112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50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50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50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50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</row>
    <row r="102" spans="1:112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50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50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50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</row>
    <row r="103" spans="1:112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50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50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50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</row>
    <row r="104" spans="1:112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50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50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50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</row>
    <row r="105" spans="1:112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50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 t="s">
        <v>71</v>
      </c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50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50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</row>
    <row r="106" spans="1:112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50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>
        <f>2727-861.1-274.3</f>
        <v>1591.6000000000001</v>
      </c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50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50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</row>
    <row r="107" spans="1:112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50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>
        <f>2901-868-270.2</f>
        <v>1762.8</v>
      </c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50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50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</row>
    <row r="108" spans="1:112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50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>
        <f>3106-890.6-261.1</f>
        <v>1954.3000000000002</v>
      </c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50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50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</row>
    <row r="109" spans="1:112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50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>
        <f>3346-879.3-261.7</f>
        <v>2205</v>
      </c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50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50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</row>
    <row r="110" spans="1:112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50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>
        <f>3593-843-265.5</f>
        <v>2484.5</v>
      </c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50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50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</row>
    <row r="111" spans="1:112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50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>
        <f>3845-882.3-264</f>
        <v>2698.7</v>
      </c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50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50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</row>
    <row r="112" spans="1:112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50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50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50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</row>
    <row r="113" spans="1:112" ht="12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50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50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50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</row>
    <row r="114" spans="1:112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50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50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50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</row>
    <row r="115" spans="1:112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50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50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50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</row>
    <row r="116" spans="1:112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50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50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50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</row>
    <row r="117" spans="1:112" ht="12.7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50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50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50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</row>
    <row r="118" spans="1:112" ht="12.7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50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50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50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</row>
    <row r="119" spans="1:112" ht="12.7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50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50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50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</row>
    <row r="120" spans="1:112" ht="12.7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50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50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50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</row>
    <row r="121" spans="1:112" ht="12.7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50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50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50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</row>
    <row r="122" spans="1:112" ht="12.7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50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50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50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</row>
    <row r="123" spans="1:112" ht="12.7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50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50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50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</row>
    <row r="124" spans="1:112" ht="12.7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50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50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50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</row>
    <row r="125" spans="1:112" ht="12.7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50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50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50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</row>
    <row r="126" spans="1:112" ht="12.7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50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50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50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</row>
    <row r="127" spans="1:112" ht="12.7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50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50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50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</row>
    <row r="128" spans="1:112" ht="12.7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50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50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50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</row>
    <row r="129" spans="1:112" ht="12.7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50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50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50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</row>
    <row r="130" spans="1:112" ht="12.7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50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50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50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</row>
    <row r="131" spans="1:112" ht="12.7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50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50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50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</row>
    <row r="132" spans="1:112" ht="12.7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50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50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50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</row>
    <row r="133" spans="1:112" ht="12.7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50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50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50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</row>
    <row r="134" spans="1:112" ht="12.7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50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50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50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</row>
    <row r="135" spans="1:112" ht="12.7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50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50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50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</row>
    <row r="136" spans="1:112" ht="12.7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50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50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50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</row>
    <row r="137" spans="1:112" ht="12.7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50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50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50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</row>
    <row r="138" spans="1:112" ht="12.7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50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50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50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</row>
    <row r="139" spans="1:112" ht="12.7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50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50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50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</row>
    <row r="140" spans="1:112" ht="12.7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50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50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50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</row>
    <row r="141" spans="1:112" ht="12.7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50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50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50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</row>
    <row r="142" spans="1:112" ht="12.7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50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50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50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</row>
    <row r="143" spans="1:112" ht="12.7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50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50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50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</row>
    <row r="144" spans="1:112" ht="12.7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50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50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50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</row>
    <row r="145" spans="1:112" ht="12.7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50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50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50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</row>
    <row r="146" spans="1:112" ht="12.7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50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50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50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</row>
    <row r="147" spans="1:112" ht="12.7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50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50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50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</row>
    <row r="148" spans="1:112" ht="12.7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50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50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50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</row>
    <row r="149" spans="1:112" ht="12.7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50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50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50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</row>
    <row r="150" spans="1:112" ht="12.7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50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50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50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</row>
    <row r="151" spans="1:112" ht="12.7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50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50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50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</row>
    <row r="152" spans="1:112" ht="12.7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50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50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50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</row>
    <row r="153" spans="1:112" ht="12.7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50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50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50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</row>
    <row r="154" spans="1:112" ht="12.7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50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50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50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</row>
    <row r="155" spans="1:112" ht="12.7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50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50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50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</row>
    <row r="156" spans="1:112" ht="12.7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50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50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50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</row>
    <row r="157" spans="1:112" ht="12.7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50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50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50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</row>
    <row r="158" spans="1:112" ht="12.7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50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50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50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</row>
    <row r="159" spans="1:112" ht="12.7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50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50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50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</row>
    <row r="160" spans="1:112" ht="12.7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50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50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50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</row>
    <row r="161" spans="1:112" ht="12.7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50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50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50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</row>
    <row r="162" spans="1:112" ht="12.7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50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50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50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</row>
    <row r="163" spans="1:112" ht="12.7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50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50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50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</row>
    <row r="164" spans="1:112" ht="12.7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50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50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50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</row>
    <row r="165" spans="1:112" ht="12.7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50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50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50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</row>
    <row r="166" spans="1:112" ht="12.7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50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50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50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</row>
    <row r="167" spans="1:112" ht="12.7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50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50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50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</row>
    <row r="168" spans="1:112" ht="12.7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50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50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50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</row>
    <row r="169" spans="1:112" ht="12.7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50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50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50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</row>
    <row r="170" spans="1:112" ht="12.7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50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50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50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</row>
    <row r="171" spans="1:112" ht="12.7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50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50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50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</row>
    <row r="172" spans="1:112" ht="12.7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50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50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50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</row>
    <row r="173" spans="1:112" ht="12.7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50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50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  <c r="CS173" s="50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</row>
    <row r="174" spans="1:112" ht="12.7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50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50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50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</row>
    <row r="175" spans="1:112" ht="12.7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50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50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50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</row>
    <row r="176" spans="1:112" ht="12.7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50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50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50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</row>
    <row r="177" spans="1:112" ht="12.7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50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50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  <c r="CS177" s="50"/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</row>
    <row r="178" spans="1:112" ht="12.7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50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50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50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</row>
    <row r="179" spans="1:112" ht="12.7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50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50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49"/>
      <c r="CO179" s="49"/>
      <c r="CP179" s="49"/>
      <c r="CQ179" s="49"/>
      <c r="CR179" s="49"/>
      <c r="CS179" s="50"/>
      <c r="CT179" s="49"/>
      <c r="CU179" s="49"/>
      <c r="CV179" s="49"/>
      <c r="CW179" s="49"/>
      <c r="CX179" s="49"/>
      <c r="CY179" s="49"/>
      <c r="CZ179" s="49"/>
      <c r="DA179" s="49"/>
      <c r="DB179" s="49"/>
      <c r="DC179" s="49"/>
      <c r="DD179" s="49"/>
      <c r="DE179" s="49"/>
      <c r="DF179" s="49"/>
      <c r="DG179" s="49"/>
      <c r="DH179" s="49"/>
    </row>
    <row r="180" spans="1:112" ht="12.7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50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50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50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</row>
    <row r="181" spans="1:112" ht="12.7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50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50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50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</row>
    <row r="182" spans="1:112" ht="12.7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50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50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50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</row>
    <row r="183" spans="1:112" ht="12.75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50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50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50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</row>
    <row r="184" spans="1:112" ht="12.7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50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50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50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</row>
    <row r="185" spans="1:112" ht="12.7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50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50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50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</row>
    <row r="186" spans="1:112" ht="12.7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50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50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49"/>
      <c r="CP186" s="49"/>
      <c r="CQ186" s="49"/>
      <c r="CR186" s="49"/>
      <c r="CS186" s="50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  <c r="DD186" s="49"/>
      <c r="DE186" s="49"/>
      <c r="DF186" s="49"/>
      <c r="DG186" s="49"/>
      <c r="DH186" s="49"/>
    </row>
    <row r="187" spans="1:112" ht="12.7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50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50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49"/>
      <c r="CP187" s="49"/>
      <c r="CQ187" s="49"/>
      <c r="CR187" s="49"/>
      <c r="CS187" s="50"/>
      <c r="CT187" s="49"/>
      <c r="CU187" s="49"/>
      <c r="CV187" s="49"/>
      <c r="CW187" s="49"/>
      <c r="CX187" s="49"/>
      <c r="CY187" s="49"/>
      <c r="CZ187" s="49"/>
      <c r="DA187" s="49"/>
      <c r="DB187" s="49"/>
      <c r="DC187" s="49"/>
      <c r="DD187" s="49"/>
      <c r="DE187" s="49"/>
      <c r="DF187" s="49"/>
      <c r="DG187" s="49"/>
      <c r="DH187" s="49"/>
    </row>
    <row r="188" spans="1:112" ht="12.7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50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50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49"/>
      <c r="CO188" s="49"/>
      <c r="CP188" s="49"/>
      <c r="CQ188" s="49"/>
      <c r="CR188" s="49"/>
      <c r="CS188" s="50"/>
      <c r="CT188" s="49"/>
      <c r="CU188" s="49"/>
      <c r="CV188" s="49"/>
      <c r="CW188" s="49"/>
      <c r="CX188" s="49"/>
      <c r="CY188" s="49"/>
      <c r="CZ188" s="49"/>
      <c r="DA188" s="49"/>
      <c r="DB188" s="49"/>
      <c r="DC188" s="49"/>
      <c r="DD188" s="49"/>
      <c r="DE188" s="49"/>
      <c r="DF188" s="49"/>
      <c r="DG188" s="49"/>
      <c r="DH188" s="49"/>
    </row>
    <row r="189" spans="1:112" ht="12.7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50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50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49"/>
      <c r="CO189" s="49"/>
      <c r="CP189" s="49"/>
      <c r="CQ189" s="49"/>
      <c r="CR189" s="49"/>
      <c r="CS189" s="50"/>
      <c r="CT189" s="49"/>
      <c r="CU189" s="49"/>
      <c r="CV189" s="49"/>
      <c r="CW189" s="49"/>
      <c r="CX189" s="49"/>
      <c r="CY189" s="49"/>
      <c r="CZ189" s="49"/>
      <c r="DA189" s="49"/>
      <c r="DB189" s="49"/>
      <c r="DC189" s="49"/>
      <c r="DD189" s="49"/>
      <c r="DE189" s="49"/>
      <c r="DF189" s="49"/>
      <c r="DG189" s="49"/>
      <c r="DH189" s="49"/>
    </row>
    <row r="190" spans="1:112" ht="12.7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50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50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50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  <c r="DD190" s="49"/>
      <c r="DE190" s="49"/>
      <c r="DF190" s="49"/>
      <c r="DG190" s="49"/>
      <c r="DH190" s="49"/>
    </row>
    <row r="191" spans="1:112" ht="12.7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50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50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50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</row>
    <row r="192" spans="1:112" ht="12.7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50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50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50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</row>
    <row r="193" spans="1:112" ht="12.7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50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50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50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</row>
    <row r="194" spans="1:112" ht="12.7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50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50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50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</row>
    <row r="195" spans="1:112" ht="12.7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50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50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50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</row>
    <row r="196" spans="1:112" ht="12.7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50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50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50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</row>
    <row r="197" spans="1:112" ht="12.7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50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50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  <c r="CK197" s="49"/>
      <c r="CL197" s="49"/>
      <c r="CM197" s="49"/>
      <c r="CN197" s="49"/>
      <c r="CO197" s="49"/>
      <c r="CP197" s="49"/>
      <c r="CQ197" s="49"/>
      <c r="CR197" s="49"/>
      <c r="CS197" s="50"/>
      <c r="CT197" s="49"/>
      <c r="CU197" s="49"/>
      <c r="CV197" s="49"/>
      <c r="CW197" s="49"/>
      <c r="CX197" s="49"/>
      <c r="CY197" s="49"/>
      <c r="CZ197" s="49"/>
      <c r="DA197" s="49"/>
      <c r="DB197" s="49"/>
      <c r="DC197" s="49"/>
      <c r="DD197" s="49"/>
      <c r="DE197" s="49"/>
      <c r="DF197" s="49"/>
      <c r="DG197" s="49"/>
      <c r="DH197" s="49"/>
    </row>
    <row r="198" spans="1:112" ht="12.7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50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50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50"/>
      <c r="CT198" s="49"/>
      <c r="CU198" s="49"/>
      <c r="CV198" s="49"/>
      <c r="CW198" s="49"/>
      <c r="CX198" s="49"/>
      <c r="CY198" s="49"/>
      <c r="CZ198" s="49"/>
      <c r="DA198" s="49"/>
      <c r="DB198" s="49"/>
      <c r="DC198" s="49"/>
      <c r="DD198" s="49"/>
      <c r="DE198" s="49"/>
      <c r="DF198" s="49"/>
      <c r="DG198" s="49"/>
      <c r="DH198" s="49"/>
    </row>
    <row r="199" spans="1:112" ht="12.7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50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50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50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  <c r="DD199" s="49"/>
      <c r="DE199" s="49"/>
      <c r="DF199" s="49"/>
      <c r="DG199" s="49"/>
      <c r="DH199" s="49"/>
    </row>
    <row r="200" spans="1:112" ht="12.7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50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50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50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  <c r="DD200" s="49"/>
      <c r="DE200" s="49"/>
      <c r="DF200" s="49"/>
      <c r="DG200" s="49"/>
      <c r="DH200" s="49"/>
    </row>
    <row r="201" spans="1:112" ht="12.7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50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50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50"/>
      <c r="CT201" s="49"/>
      <c r="CU201" s="49"/>
      <c r="CV201" s="49"/>
      <c r="CW201" s="49"/>
      <c r="CX201" s="49"/>
      <c r="CY201" s="49"/>
      <c r="CZ201" s="49"/>
      <c r="DA201" s="49"/>
      <c r="DB201" s="49"/>
      <c r="DC201" s="49"/>
      <c r="DD201" s="49"/>
      <c r="DE201" s="49"/>
      <c r="DF201" s="49"/>
      <c r="DG201" s="49"/>
      <c r="DH201" s="49"/>
    </row>
    <row r="202" spans="1:112" ht="12.75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50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50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  <c r="CR202" s="49"/>
      <c r="CS202" s="50"/>
      <c r="CT202" s="49"/>
      <c r="CU202" s="49"/>
      <c r="CV202" s="49"/>
      <c r="CW202" s="49"/>
      <c r="CX202" s="49"/>
      <c r="CY202" s="49"/>
      <c r="CZ202" s="49"/>
      <c r="DA202" s="49"/>
      <c r="DB202" s="49"/>
      <c r="DC202" s="49"/>
      <c r="DD202" s="49"/>
      <c r="DE202" s="49"/>
      <c r="DF202" s="49"/>
      <c r="DG202" s="49"/>
      <c r="DH202" s="49"/>
    </row>
    <row r="203" spans="1:112" ht="12.75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50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9"/>
      <c r="BS203" s="49"/>
      <c r="BT203" s="49"/>
      <c r="BU203" s="50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49"/>
      <c r="CJ203" s="49"/>
      <c r="CK203" s="49"/>
      <c r="CL203" s="49"/>
      <c r="CM203" s="49"/>
      <c r="CN203" s="49"/>
      <c r="CO203" s="49"/>
      <c r="CP203" s="49"/>
      <c r="CQ203" s="49"/>
      <c r="CR203" s="49"/>
      <c r="CS203" s="50"/>
      <c r="CT203" s="49"/>
      <c r="CU203" s="49"/>
      <c r="CV203" s="49"/>
      <c r="CW203" s="49"/>
      <c r="CX203" s="49"/>
      <c r="CY203" s="49"/>
      <c r="CZ203" s="49"/>
      <c r="DA203" s="49"/>
      <c r="DB203" s="49"/>
      <c r="DC203" s="49"/>
      <c r="DD203" s="49"/>
      <c r="DE203" s="49"/>
      <c r="DF203" s="49"/>
      <c r="DG203" s="49"/>
      <c r="DH203" s="49"/>
    </row>
    <row r="204" spans="1:112" ht="12.7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50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50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  <c r="CG204" s="49"/>
      <c r="CH204" s="49"/>
      <c r="CI204" s="49"/>
      <c r="CJ204" s="49"/>
      <c r="CK204" s="49"/>
      <c r="CL204" s="49"/>
      <c r="CM204" s="49"/>
      <c r="CN204" s="49"/>
      <c r="CO204" s="49"/>
      <c r="CP204" s="49"/>
      <c r="CQ204" s="49"/>
      <c r="CR204" s="49"/>
      <c r="CS204" s="50"/>
      <c r="CT204" s="49"/>
      <c r="CU204" s="49"/>
      <c r="CV204" s="49"/>
      <c r="CW204" s="49"/>
      <c r="CX204" s="49"/>
      <c r="CY204" s="49"/>
      <c r="CZ204" s="49"/>
      <c r="DA204" s="49"/>
      <c r="DB204" s="49"/>
      <c r="DC204" s="49"/>
      <c r="DD204" s="49"/>
      <c r="DE204" s="49"/>
      <c r="DF204" s="49"/>
      <c r="DG204" s="49"/>
      <c r="DH204" s="49"/>
    </row>
    <row r="205" spans="1:112" ht="12.7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50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  <c r="BR205" s="49"/>
      <c r="BS205" s="49"/>
      <c r="BT205" s="49"/>
      <c r="BU205" s="50"/>
      <c r="BV205" s="49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  <c r="CG205" s="49"/>
      <c r="CH205" s="49"/>
      <c r="CI205" s="49"/>
      <c r="CJ205" s="49"/>
      <c r="CK205" s="49"/>
      <c r="CL205" s="49"/>
      <c r="CM205" s="49"/>
      <c r="CN205" s="49"/>
      <c r="CO205" s="49"/>
      <c r="CP205" s="49"/>
      <c r="CQ205" s="49"/>
      <c r="CR205" s="49"/>
      <c r="CS205" s="50"/>
      <c r="CT205" s="49"/>
      <c r="CU205" s="49"/>
      <c r="CV205" s="49"/>
      <c r="CW205" s="49"/>
      <c r="CX205" s="49"/>
      <c r="CY205" s="49"/>
      <c r="CZ205" s="49"/>
      <c r="DA205" s="49"/>
      <c r="DB205" s="49"/>
      <c r="DC205" s="49"/>
      <c r="DD205" s="49"/>
      <c r="DE205" s="49"/>
      <c r="DF205" s="49"/>
      <c r="DG205" s="49"/>
      <c r="DH205" s="49"/>
    </row>
    <row r="206" spans="1:112" ht="12.7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50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50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50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</row>
    <row r="207" spans="1:112" ht="12.75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50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50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50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</row>
    <row r="208" spans="1:112" ht="12.7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50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9"/>
      <c r="BS208" s="49"/>
      <c r="BT208" s="49"/>
      <c r="BU208" s="50"/>
      <c r="BV208" s="49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  <c r="CG208" s="49"/>
      <c r="CH208" s="49"/>
      <c r="CI208" s="49"/>
      <c r="CJ208" s="49"/>
      <c r="CK208" s="49"/>
      <c r="CL208" s="49"/>
      <c r="CM208" s="49"/>
      <c r="CN208" s="49"/>
      <c r="CO208" s="49"/>
      <c r="CP208" s="49"/>
      <c r="CQ208" s="49"/>
      <c r="CR208" s="49"/>
      <c r="CS208" s="50"/>
      <c r="CT208" s="49"/>
      <c r="CU208" s="49"/>
      <c r="CV208" s="49"/>
      <c r="CW208" s="49"/>
      <c r="CX208" s="49"/>
      <c r="CY208" s="49"/>
      <c r="CZ208" s="49"/>
      <c r="DA208" s="49"/>
      <c r="DB208" s="49"/>
      <c r="DC208" s="49"/>
      <c r="DD208" s="49"/>
      <c r="DE208" s="49"/>
      <c r="DF208" s="49"/>
      <c r="DG208" s="49"/>
      <c r="DH208" s="49"/>
    </row>
    <row r="209" spans="1:112" ht="12.75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50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50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49"/>
      <c r="CI209" s="49"/>
      <c r="CJ209" s="49"/>
      <c r="CK209" s="49"/>
      <c r="CL209" s="49"/>
      <c r="CM209" s="49"/>
      <c r="CN209" s="49"/>
      <c r="CO209" s="49"/>
      <c r="CP209" s="49"/>
      <c r="CQ209" s="49"/>
      <c r="CR209" s="49"/>
      <c r="CS209" s="50"/>
      <c r="CT209" s="49"/>
      <c r="CU209" s="49"/>
      <c r="CV209" s="49"/>
      <c r="CW209" s="49"/>
      <c r="CX209" s="49"/>
      <c r="CY209" s="49"/>
      <c r="CZ209" s="49"/>
      <c r="DA209" s="49"/>
      <c r="DB209" s="49"/>
      <c r="DC209" s="49"/>
      <c r="DD209" s="49"/>
      <c r="DE209" s="49"/>
      <c r="DF209" s="49"/>
      <c r="DG209" s="49"/>
      <c r="DH209" s="49"/>
    </row>
    <row r="210" spans="1:112" ht="12.75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50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50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  <c r="CH210" s="49"/>
      <c r="CI210" s="49"/>
      <c r="CJ210" s="49"/>
      <c r="CK210" s="49"/>
      <c r="CL210" s="49"/>
      <c r="CM210" s="49"/>
      <c r="CN210" s="49"/>
      <c r="CO210" s="49"/>
      <c r="CP210" s="49"/>
      <c r="CQ210" s="49"/>
      <c r="CR210" s="49"/>
      <c r="CS210" s="50"/>
      <c r="CT210" s="49"/>
      <c r="CU210" s="49"/>
      <c r="CV210" s="49"/>
      <c r="CW210" s="49"/>
      <c r="CX210" s="49"/>
      <c r="CY210" s="49"/>
      <c r="CZ210" s="49"/>
      <c r="DA210" s="49"/>
      <c r="DB210" s="49"/>
      <c r="DC210" s="49"/>
      <c r="DD210" s="49"/>
      <c r="DE210" s="49"/>
      <c r="DF210" s="49"/>
      <c r="DG210" s="49"/>
      <c r="DH210" s="49"/>
    </row>
    <row r="211" spans="1:112" ht="12.75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50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50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49"/>
      <c r="CJ211" s="49"/>
      <c r="CK211" s="49"/>
      <c r="CL211" s="49"/>
      <c r="CM211" s="49"/>
      <c r="CN211" s="49"/>
      <c r="CO211" s="49"/>
      <c r="CP211" s="49"/>
      <c r="CQ211" s="49"/>
      <c r="CR211" s="49"/>
      <c r="CS211" s="50"/>
      <c r="CT211" s="49"/>
      <c r="CU211" s="49"/>
      <c r="CV211" s="49"/>
      <c r="CW211" s="49"/>
      <c r="CX211" s="49"/>
      <c r="CY211" s="49"/>
      <c r="CZ211" s="49"/>
      <c r="DA211" s="49"/>
      <c r="DB211" s="49"/>
      <c r="DC211" s="49"/>
      <c r="DD211" s="49"/>
      <c r="DE211" s="49"/>
      <c r="DF211" s="49"/>
      <c r="DG211" s="49"/>
      <c r="DH211" s="49"/>
    </row>
    <row r="212" spans="1:112" ht="12.7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50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9"/>
      <c r="BK212" s="49"/>
      <c r="BL212" s="49"/>
      <c r="BM212" s="49"/>
      <c r="BN212" s="49"/>
      <c r="BO212" s="49"/>
      <c r="BP212" s="49"/>
      <c r="BQ212" s="49"/>
      <c r="BR212" s="49"/>
      <c r="BS212" s="49"/>
      <c r="BT212" s="49"/>
      <c r="BU212" s="50"/>
      <c r="BV212" s="49"/>
      <c r="BW212" s="49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49"/>
      <c r="CJ212" s="49"/>
      <c r="CK212" s="49"/>
      <c r="CL212" s="49"/>
      <c r="CM212" s="49"/>
      <c r="CN212" s="49"/>
      <c r="CO212" s="49"/>
      <c r="CP212" s="49"/>
      <c r="CQ212" s="49"/>
      <c r="CR212" s="49"/>
      <c r="CS212" s="50"/>
      <c r="CT212" s="49"/>
      <c r="CU212" s="49"/>
      <c r="CV212" s="49"/>
      <c r="CW212" s="49"/>
      <c r="CX212" s="49"/>
      <c r="CY212" s="49"/>
      <c r="CZ212" s="49"/>
      <c r="DA212" s="49"/>
      <c r="DB212" s="49"/>
      <c r="DC212" s="49"/>
      <c r="DD212" s="49"/>
      <c r="DE212" s="49"/>
      <c r="DF212" s="49"/>
      <c r="DG212" s="49"/>
      <c r="DH212" s="49"/>
    </row>
    <row r="213" spans="1:112" ht="12.7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50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50"/>
      <c r="BV213" s="49"/>
      <c r="BW213" s="49"/>
      <c r="BX213" s="49"/>
      <c r="BY213" s="49"/>
      <c r="BZ213" s="49"/>
      <c r="CA213" s="49"/>
      <c r="CB213" s="49"/>
      <c r="CC213" s="49"/>
      <c r="CD213" s="49"/>
      <c r="CE213" s="49"/>
      <c r="CF213" s="49"/>
      <c r="CG213" s="49"/>
      <c r="CH213" s="49"/>
      <c r="CI213" s="49"/>
      <c r="CJ213" s="49"/>
      <c r="CK213" s="49"/>
      <c r="CL213" s="49"/>
      <c r="CM213" s="49"/>
      <c r="CN213" s="49"/>
      <c r="CO213" s="49"/>
      <c r="CP213" s="49"/>
      <c r="CQ213" s="49"/>
      <c r="CR213" s="49"/>
      <c r="CS213" s="50"/>
      <c r="CT213" s="49"/>
      <c r="CU213" s="49"/>
      <c r="CV213" s="49"/>
      <c r="CW213" s="49"/>
      <c r="CX213" s="49"/>
      <c r="CY213" s="49"/>
      <c r="CZ213" s="49"/>
      <c r="DA213" s="49"/>
      <c r="DB213" s="49"/>
      <c r="DC213" s="49"/>
      <c r="DD213" s="49"/>
      <c r="DE213" s="49"/>
      <c r="DF213" s="49"/>
      <c r="DG213" s="49"/>
      <c r="DH213" s="49"/>
    </row>
    <row r="214" spans="1:112" ht="12.75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50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50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49"/>
      <c r="CJ214" s="49"/>
      <c r="CK214" s="49"/>
      <c r="CL214" s="49"/>
      <c r="CM214" s="49"/>
      <c r="CN214" s="49"/>
      <c r="CO214" s="49"/>
      <c r="CP214" s="49"/>
      <c r="CQ214" s="49"/>
      <c r="CR214" s="49"/>
      <c r="CS214" s="50"/>
      <c r="CT214" s="49"/>
      <c r="CU214" s="49"/>
      <c r="CV214" s="49"/>
      <c r="CW214" s="49"/>
      <c r="CX214" s="49"/>
      <c r="CY214" s="49"/>
      <c r="CZ214" s="49"/>
      <c r="DA214" s="49"/>
      <c r="DB214" s="49"/>
      <c r="DC214" s="49"/>
      <c r="DD214" s="49"/>
      <c r="DE214" s="49"/>
      <c r="DF214" s="49"/>
      <c r="DG214" s="49"/>
      <c r="DH214" s="49"/>
    </row>
    <row r="215" spans="1:112" ht="12.7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50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50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9"/>
      <c r="CG215" s="49"/>
      <c r="CH215" s="49"/>
      <c r="CI215" s="49"/>
      <c r="CJ215" s="49"/>
      <c r="CK215" s="49"/>
      <c r="CL215" s="49"/>
      <c r="CM215" s="49"/>
      <c r="CN215" s="49"/>
      <c r="CO215" s="49"/>
      <c r="CP215" s="49"/>
      <c r="CQ215" s="49"/>
      <c r="CR215" s="49"/>
      <c r="CS215" s="50"/>
      <c r="CT215" s="49"/>
      <c r="CU215" s="49"/>
      <c r="CV215" s="49"/>
      <c r="CW215" s="49"/>
      <c r="CX215" s="49"/>
      <c r="CY215" s="49"/>
      <c r="CZ215" s="49"/>
      <c r="DA215" s="49"/>
      <c r="DB215" s="49"/>
      <c r="DC215" s="49"/>
      <c r="DD215" s="49"/>
      <c r="DE215" s="49"/>
      <c r="DF215" s="49"/>
      <c r="DG215" s="49"/>
      <c r="DH215" s="49"/>
    </row>
    <row r="216" spans="1:112" ht="12.75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50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9"/>
      <c r="BS216" s="49"/>
      <c r="BT216" s="49"/>
      <c r="BU216" s="50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/>
      <c r="CH216" s="49"/>
      <c r="CI216" s="49"/>
      <c r="CJ216" s="49"/>
      <c r="CK216" s="49"/>
      <c r="CL216" s="49"/>
      <c r="CM216" s="49"/>
      <c r="CN216" s="49"/>
      <c r="CO216" s="49"/>
      <c r="CP216" s="49"/>
      <c r="CQ216" s="49"/>
      <c r="CR216" s="49"/>
      <c r="CS216" s="50"/>
      <c r="CT216" s="49"/>
      <c r="CU216" s="49"/>
      <c r="CV216" s="49"/>
      <c r="CW216" s="49"/>
      <c r="CX216" s="49"/>
      <c r="CY216" s="49"/>
      <c r="CZ216" s="49"/>
      <c r="DA216" s="49"/>
      <c r="DB216" s="49"/>
      <c r="DC216" s="49"/>
      <c r="DD216" s="49"/>
      <c r="DE216" s="49"/>
      <c r="DF216" s="49"/>
      <c r="DG216" s="49"/>
      <c r="DH216" s="49"/>
    </row>
    <row r="217" spans="1:112" ht="12.7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50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50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  <c r="CG217" s="49"/>
      <c r="CH217" s="49"/>
      <c r="CI217" s="49"/>
      <c r="CJ217" s="49"/>
      <c r="CK217" s="49"/>
      <c r="CL217" s="49"/>
      <c r="CM217" s="49"/>
      <c r="CN217" s="49"/>
      <c r="CO217" s="49"/>
      <c r="CP217" s="49"/>
      <c r="CQ217" s="49"/>
      <c r="CR217" s="49"/>
      <c r="CS217" s="50"/>
      <c r="CT217" s="49"/>
      <c r="CU217" s="49"/>
      <c r="CV217" s="49"/>
      <c r="CW217" s="49"/>
      <c r="CX217" s="49"/>
      <c r="CY217" s="49"/>
      <c r="CZ217" s="49"/>
      <c r="DA217" s="49"/>
      <c r="DB217" s="49"/>
      <c r="DC217" s="49"/>
      <c r="DD217" s="49"/>
      <c r="DE217" s="49"/>
      <c r="DF217" s="49"/>
      <c r="DG217" s="49"/>
      <c r="DH217" s="49"/>
    </row>
    <row r="218" spans="1:112" ht="12.7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50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9"/>
      <c r="BS218" s="49"/>
      <c r="BT218" s="49"/>
      <c r="BU218" s="50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49"/>
      <c r="CJ218" s="49"/>
      <c r="CK218" s="49"/>
      <c r="CL218" s="49"/>
      <c r="CM218" s="49"/>
      <c r="CN218" s="49"/>
      <c r="CO218" s="49"/>
      <c r="CP218" s="49"/>
      <c r="CQ218" s="49"/>
      <c r="CR218" s="49"/>
      <c r="CS218" s="50"/>
      <c r="CT218" s="49"/>
      <c r="CU218" s="49"/>
      <c r="CV218" s="49"/>
      <c r="CW218" s="49"/>
      <c r="CX218" s="49"/>
      <c r="CY218" s="49"/>
      <c r="CZ218" s="49"/>
      <c r="DA218" s="49"/>
      <c r="DB218" s="49"/>
      <c r="DC218" s="49"/>
      <c r="DD218" s="49"/>
      <c r="DE218" s="49"/>
      <c r="DF218" s="49"/>
      <c r="DG218" s="49"/>
      <c r="DH218" s="49"/>
    </row>
    <row r="219" spans="1:112" ht="12.75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50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50"/>
      <c r="BV219" s="49"/>
      <c r="BW219" s="49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49"/>
      <c r="CJ219" s="49"/>
      <c r="CK219" s="49"/>
      <c r="CL219" s="49"/>
      <c r="CM219" s="49"/>
      <c r="CN219" s="49"/>
      <c r="CO219" s="49"/>
      <c r="CP219" s="49"/>
      <c r="CQ219" s="49"/>
      <c r="CR219" s="49"/>
      <c r="CS219" s="50"/>
      <c r="CT219" s="49"/>
      <c r="CU219" s="49"/>
      <c r="CV219" s="49"/>
      <c r="CW219" s="49"/>
      <c r="CX219" s="49"/>
      <c r="CY219" s="49"/>
      <c r="CZ219" s="49"/>
      <c r="DA219" s="49"/>
      <c r="DB219" s="49"/>
      <c r="DC219" s="49"/>
      <c r="DD219" s="49"/>
      <c r="DE219" s="49"/>
      <c r="DF219" s="49"/>
      <c r="DG219" s="49"/>
      <c r="DH219" s="49"/>
    </row>
    <row r="220" spans="1:112" ht="12.7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50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9"/>
      <c r="BS220" s="49"/>
      <c r="BT220" s="49"/>
      <c r="BU220" s="50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  <c r="CH220" s="49"/>
      <c r="CI220" s="49"/>
      <c r="CJ220" s="49"/>
      <c r="CK220" s="49"/>
      <c r="CL220" s="49"/>
      <c r="CM220" s="49"/>
      <c r="CN220" s="49"/>
      <c r="CO220" s="49"/>
      <c r="CP220" s="49"/>
      <c r="CQ220" s="49"/>
      <c r="CR220" s="49"/>
      <c r="CS220" s="50"/>
      <c r="CT220" s="49"/>
      <c r="CU220" s="49"/>
      <c r="CV220" s="49"/>
      <c r="CW220" s="49"/>
      <c r="CX220" s="49"/>
      <c r="CY220" s="49"/>
      <c r="CZ220" s="49"/>
      <c r="DA220" s="49"/>
      <c r="DB220" s="49"/>
      <c r="DC220" s="49"/>
      <c r="DD220" s="49"/>
      <c r="DE220" s="49"/>
      <c r="DF220" s="49"/>
      <c r="DG220" s="49"/>
      <c r="DH220" s="49"/>
    </row>
    <row r="221" spans="1:112" ht="12.75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50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9"/>
      <c r="BS221" s="49"/>
      <c r="BT221" s="49"/>
      <c r="BU221" s="50"/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  <c r="CG221" s="49"/>
      <c r="CH221" s="49"/>
      <c r="CI221" s="49"/>
      <c r="CJ221" s="49"/>
      <c r="CK221" s="49"/>
      <c r="CL221" s="49"/>
      <c r="CM221" s="49"/>
      <c r="CN221" s="49"/>
      <c r="CO221" s="49"/>
      <c r="CP221" s="49"/>
      <c r="CQ221" s="49"/>
      <c r="CR221" s="49"/>
      <c r="CS221" s="50"/>
      <c r="CT221" s="49"/>
      <c r="CU221" s="49"/>
      <c r="CV221" s="49"/>
      <c r="CW221" s="49"/>
      <c r="CX221" s="49"/>
      <c r="CY221" s="49"/>
      <c r="CZ221" s="49"/>
      <c r="DA221" s="49"/>
      <c r="DB221" s="49"/>
      <c r="DC221" s="49"/>
      <c r="DD221" s="49"/>
      <c r="DE221" s="49"/>
      <c r="DF221" s="49"/>
      <c r="DG221" s="49"/>
      <c r="DH221" s="49"/>
    </row>
    <row r="222" spans="1:112" ht="12.7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50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  <c r="BJ222" s="49"/>
      <c r="BK222" s="49"/>
      <c r="BL222" s="49"/>
      <c r="BM222" s="49"/>
      <c r="BN222" s="49"/>
      <c r="BO222" s="49"/>
      <c r="BP222" s="49"/>
      <c r="BQ222" s="49"/>
      <c r="BR222" s="49"/>
      <c r="BS222" s="49"/>
      <c r="BT222" s="49"/>
      <c r="BU222" s="50"/>
      <c r="BV222" s="49"/>
      <c r="BW222" s="49"/>
      <c r="BX222" s="49"/>
      <c r="BY222" s="49"/>
      <c r="BZ222" s="49"/>
      <c r="CA222" s="49"/>
      <c r="CB222" s="49"/>
      <c r="CC222" s="49"/>
      <c r="CD222" s="49"/>
      <c r="CE222" s="49"/>
      <c r="CF222" s="49"/>
      <c r="CG222" s="49"/>
      <c r="CH222" s="49"/>
      <c r="CI222" s="49"/>
      <c r="CJ222" s="49"/>
      <c r="CK222" s="49"/>
      <c r="CL222" s="49"/>
      <c r="CM222" s="49"/>
      <c r="CN222" s="49"/>
      <c r="CO222" s="49"/>
      <c r="CP222" s="49"/>
      <c r="CQ222" s="49"/>
      <c r="CR222" s="49"/>
      <c r="CS222" s="50"/>
      <c r="CT222" s="49"/>
      <c r="CU222" s="49"/>
      <c r="CV222" s="49"/>
      <c r="CW222" s="49"/>
      <c r="CX222" s="49"/>
      <c r="CY222" s="49"/>
      <c r="CZ222" s="49"/>
      <c r="DA222" s="49"/>
      <c r="DB222" s="49"/>
      <c r="DC222" s="49"/>
      <c r="DD222" s="49"/>
      <c r="DE222" s="49"/>
      <c r="DF222" s="49"/>
      <c r="DG222" s="49"/>
      <c r="DH222" s="49"/>
    </row>
    <row r="223" spans="1:112" ht="12.75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50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9"/>
      <c r="BS223" s="49"/>
      <c r="BT223" s="49"/>
      <c r="BU223" s="50"/>
      <c r="BV223" s="49"/>
      <c r="BW223" s="49"/>
      <c r="BX223" s="49"/>
      <c r="BY223" s="49"/>
      <c r="BZ223" s="49"/>
      <c r="CA223" s="49"/>
      <c r="CB223" s="49"/>
      <c r="CC223" s="49"/>
      <c r="CD223" s="49"/>
      <c r="CE223" s="49"/>
      <c r="CF223" s="49"/>
      <c r="CG223" s="49"/>
      <c r="CH223" s="49"/>
      <c r="CI223" s="49"/>
      <c r="CJ223" s="49"/>
      <c r="CK223" s="49"/>
      <c r="CL223" s="49"/>
      <c r="CM223" s="49"/>
      <c r="CN223" s="49"/>
      <c r="CO223" s="49"/>
      <c r="CP223" s="49"/>
      <c r="CQ223" s="49"/>
      <c r="CR223" s="49"/>
      <c r="CS223" s="50"/>
      <c r="CT223" s="49"/>
      <c r="CU223" s="49"/>
      <c r="CV223" s="49"/>
      <c r="CW223" s="49"/>
      <c r="CX223" s="49"/>
      <c r="CY223" s="49"/>
      <c r="CZ223" s="49"/>
      <c r="DA223" s="49"/>
      <c r="DB223" s="49"/>
      <c r="DC223" s="49"/>
      <c r="DD223" s="49"/>
      <c r="DE223" s="49"/>
      <c r="DF223" s="49"/>
      <c r="DG223" s="49"/>
      <c r="DH223" s="49"/>
    </row>
    <row r="224" spans="1:112" ht="12.75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50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9"/>
      <c r="BS224" s="49"/>
      <c r="BT224" s="49"/>
      <c r="BU224" s="50"/>
      <c r="BV224" s="49"/>
      <c r="BW224" s="49"/>
      <c r="BX224" s="49"/>
      <c r="BY224" s="49"/>
      <c r="BZ224" s="49"/>
      <c r="CA224" s="49"/>
      <c r="CB224" s="49"/>
      <c r="CC224" s="49"/>
      <c r="CD224" s="49"/>
      <c r="CE224" s="49"/>
      <c r="CF224" s="49"/>
      <c r="CG224" s="49"/>
      <c r="CH224" s="49"/>
      <c r="CI224" s="49"/>
      <c r="CJ224" s="49"/>
      <c r="CK224" s="49"/>
      <c r="CL224" s="49"/>
      <c r="CM224" s="49"/>
      <c r="CN224" s="49"/>
      <c r="CO224" s="49"/>
      <c r="CP224" s="49"/>
      <c r="CQ224" s="49"/>
      <c r="CR224" s="49"/>
      <c r="CS224" s="50"/>
      <c r="CT224" s="49"/>
      <c r="CU224" s="49"/>
      <c r="CV224" s="49"/>
      <c r="CW224" s="49"/>
      <c r="CX224" s="49"/>
      <c r="CY224" s="49"/>
      <c r="CZ224" s="49"/>
      <c r="DA224" s="49"/>
      <c r="DB224" s="49"/>
      <c r="DC224" s="49"/>
      <c r="DD224" s="49"/>
      <c r="DE224" s="49"/>
      <c r="DF224" s="49"/>
      <c r="DG224" s="49"/>
      <c r="DH224" s="49"/>
    </row>
    <row r="225" spans="1:112" ht="12.7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50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9"/>
      <c r="BK225" s="49"/>
      <c r="BL225" s="49"/>
      <c r="BM225" s="49"/>
      <c r="BN225" s="49"/>
      <c r="BO225" s="49"/>
      <c r="BP225" s="49"/>
      <c r="BQ225" s="49"/>
      <c r="BR225" s="49"/>
      <c r="BS225" s="49"/>
      <c r="BT225" s="49"/>
      <c r="BU225" s="50"/>
      <c r="BV225" s="49"/>
      <c r="BW225" s="49"/>
      <c r="BX225" s="49"/>
      <c r="BY225" s="49"/>
      <c r="BZ225" s="49"/>
      <c r="CA225" s="49"/>
      <c r="CB225" s="49"/>
      <c r="CC225" s="49"/>
      <c r="CD225" s="49"/>
      <c r="CE225" s="49"/>
      <c r="CF225" s="49"/>
      <c r="CG225" s="49"/>
      <c r="CH225" s="49"/>
      <c r="CI225" s="49"/>
      <c r="CJ225" s="49"/>
      <c r="CK225" s="49"/>
      <c r="CL225" s="49"/>
      <c r="CM225" s="49"/>
      <c r="CN225" s="49"/>
      <c r="CO225" s="49"/>
      <c r="CP225" s="49"/>
      <c r="CQ225" s="49"/>
      <c r="CR225" s="49"/>
      <c r="CS225" s="50"/>
      <c r="CT225" s="49"/>
      <c r="CU225" s="49"/>
      <c r="CV225" s="49"/>
      <c r="CW225" s="49"/>
      <c r="CX225" s="49"/>
      <c r="CY225" s="49"/>
      <c r="CZ225" s="49"/>
      <c r="DA225" s="49"/>
      <c r="DB225" s="49"/>
      <c r="DC225" s="49"/>
      <c r="DD225" s="49"/>
      <c r="DE225" s="49"/>
      <c r="DF225" s="49"/>
      <c r="DG225" s="49"/>
      <c r="DH225" s="49"/>
    </row>
    <row r="226" spans="1:112" ht="12.75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50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49"/>
      <c r="BM226" s="49"/>
      <c r="BN226" s="49"/>
      <c r="BO226" s="49"/>
      <c r="BP226" s="49"/>
      <c r="BQ226" s="49"/>
      <c r="BR226" s="49"/>
      <c r="BS226" s="49"/>
      <c r="BT226" s="49"/>
      <c r="BU226" s="50"/>
      <c r="BV226" s="49"/>
      <c r="BW226" s="49"/>
      <c r="BX226" s="49"/>
      <c r="BY226" s="49"/>
      <c r="BZ226" s="49"/>
      <c r="CA226" s="49"/>
      <c r="CB226" s="49"/>
      <c r="CC226" s="49"/>
      <c r="CD226" s="49"/>
      <c r="CE226" s="49"/>
      <c r="CF226" s="49"/>
      <c r="CG226" s="49"/>
      <c r="CH226" s="49"/>
      <c r="CI226" s="49"/>
      <c r="CJ226" s="49"/>
      <c r="CK226" s="49"/>
      <c r="CL226" s="49"/>
      <c r="CM226" s="49"/>
      <c r="CN226" s="49"/>
      <c r="CO226" s="49"/>
      <c r="CP226" s="49"/>
      <c r="CQ226" s="49"/>
      <c r="CR226" s="49"/>
      <c r="CS226" s="50"/>
      <c r="CT226" s="49"/>
      <c r="CU226" s="49"/>
      <c r="CV226" s="49"/>
      <c r="CW226" s="49"/>
      <c r="CX226" s="49"/>
      <c r="CY226" s="49"/>
      <c r="CZ226" s="49"/>
      <c r="DA226" s="49"/>
      <c r="DB226" s="49"/>
      <c r="DC226" s="49"/>
      <c r="DD226" s="49"/>
      <c r="DE226" s="49"/>
      <c r="DF226" s="49"/>
      <c r="DG226" s="49"/>
      <c r="DH226" s="49"/>
    </row>
    <row r="227" spans="1:112" ht="12.75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50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9"/>
      <c r="BS227" s="49"/>
      <c r="BT227" s="49"/>
      <c r="BU227" s="50"/>
      <c r="BV227" s="49"/>
      <c r="BW227" s="49"/>
      <c r="BX227" s="49"/>
      <c r="BY227" s="49"/>
      <c r="BZ227" s="49"/>
      <c r="CA227" s="49"/>
      <c r="CB227" s="49"/>
      <c r="CC227" s="49"/>
      <c r="CD227" s="49"/>
      <c r="CE227" s="49"/>
      <c r="CF227" s="49"/>
      <c r="CG227" s="49"/>
      <c r="CH227" s="49"/>
      <c r="CI227" s="49"/>
      <c r="CJ227" s="49"/>
      <c r="CK227" s="49"/>
      <c r="CL227" s="49"/>
      <c r="CM227" s="49"/>
      <c r="CN227" s="49"/>
      <c r="CO227" s="49"/>
      <c r="CP227" s="49"/>
      <c r="CQ227" s="49"/>
      <c r="CR227" s="49"/>
      <c r="CS227" s="50"/>
      <c r="CT227" s="49"/>
      <c r="CU227" s="49"/>
      <c r="CV227" s="49"/>
      <c r="CW227" s="49"/>
      <c r="CX227" s="49"/>
      <c r="CY227" s="49"/>
      <c r="CZ227" s="49"/>
      <c r="DA227" s="49"/>
      <c r="DB227" s="49"/>
      <c r="DC227" s="49"/>
      <c r="DD227" s="49"/>
      <c r="DE227" s="49"/>
      <c r="DF227" s="49"/>
      <c r="DG227" s="49"/>
      <c r="DH227" s="49"/>
    </row>
    <row r="228" spans="1:112" ht="12.75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50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50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  <c r="CG228" s="49"/>
      <c r="CH228" s="49"/>
      <c r="CI228" s="49"/>
      <c r="CJ228" s="49"/>
      <c r="CK228" s="49"/>
      <c r="CL228" s="49"/>
      <c r="CM228" s="49"/>
      <c r="CN228" s="49"/>
      <c r="CO228" s="49"/>
      <c r="CP228" s="49"/>
      <c r="CQ228" s="49"/>
      <c r="CR228" s="49"/>
      <c r="CS228" s="50"/>
      <c r="CT228" s="49"/>
      <c r="CU228" s="49"/>
      <c r="CV228" s="49"/>
      <c r="CW228" s="49"/>
      <c r="CX228" s="49"/>
      <c r="CY228" s="49"/>
      <c r="CZ228" s="49"/>
      <c r="DA228" s="49"/>
      <c r="DB228" s="49"/>
      <c r="DC228" s="49"/>
      <c r="DD228" s="49"/>
      <c r="DE228" s="49"/>
      <c r="DF228" s="49"/>
      <c r="DG228" s="49"/>
      <c r="DH228" s="49"/>
    </row>
    <row r="229" spans="1:112" ht="12.75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50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  <c r="BJ229" s="49"/>
      <c r="BK229" s="49"/>
      <c r="BL229" s="49"/>
      <c r="BM229" s="49"/>
      <c r="BN229" s="49"/>
      <c r="BO229" s="49"/>
      <c r="BP229" s="49"/>
      <c r="BQ229" s="49"/>
      <c r="BR229" s="49"/>
      <c r="BS229" s="49"/>
      <c r="BT229" s="49"/>
      <c r="BU229" s="50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  <c r="CG229" s="49"/>
      <c r="CH229" s="49"/>
      <c r="CI229" s="49"/>
      <c r="CJ229" s="49"/>
      <c r="CK229" s="49"/>
      <c r="CL229" s="49"/>
      <c r="CM229" s="49"/>
      <c r="CN229" s="49"/>
      <c r="CO229" s="49"/>
      <c r="CP229" s="49"/>
      <c r="CQ229" s="49"/>
      <c r="CR229" s="49"/>
      <c r="CS229" s="50"/>
      <c r="CT229" s="49"/>
      <c r="CU229" s="49"/>
      <c r="CV229" s="49"/>
      <c r="CW229" s="49"/>
      <c r="CX229" s="49"/>
      <c r="CY229" s="49"/>
      <c r="CZ229" s="49"/>
      <c r="DA229" s="49"/>
      <c r="DB229" s="49"/>
      <c r="DC229" s="49"/>
      <c r="DD229" s="49"/>
      <c r="DE229" s="49"/>
      <c r="DF229" s="49"/>
      <c r="DG229" s="49"/>
      <c r="DH229" s="49"/>
    </row>
    <row r="230" spans="1:112" ht="12.75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50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50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  <c r="CH230" s="49"/>
      <c r="CI230" s="49"/>
      <c r="CJ230" s="49"/>
      <c r="CK230" s="49"/>
      <c r="CL230" s="49"/>
      <c r="CM230" s="49"/>
      <c r="CN230" s="49"/>
      <c r="CO230" s="49"/>
      <c r="CP230" s="49"/>
      <c r="CQ230" s="49"/>
      <c r="CR230" s="49"/>
      <c r="CS230" s="50"/>
      <c r="CT230" s="49"/>
      <c r="CU230" s="49"/>
      <c r="CV230" s="49"/>
      <c r="CW230" s="49"/>
      <c r="CX230" s="49"/>
      <c r="CY230" s="49"/>
      <c r="CZ230" s="49"/>
      <c r="DA230" s="49"/>
      <c r="DB230" s="49"/>
      <c r="DC230" s="49"/>
      <c r="DD230" s="49"/>
      <c r="DE230" s="49"/>
      <c r="DF230" s="49"/>
      <c r="DG230" s="49"/>
      <c r="DH230" s="49"/>
    </row>
    <row r="231" spans="1:112" ht="12.75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50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49"/>
      <c r="BE231" s="49"/>
      <c r="BF231" s="49"/>
      <c r="BG231" s="49"/>
      <c r="BH231" s="49"/>
      <c r="BI231" s="49"/>
      <c r="BJ231" s="49"/>
      <c r="BK231" s="49"/>
      <c r="BL231" s="49"/>
      <c r="BM231" s="49"/>
      <c r="BN231" s="49"/>
      <c r="BO231" s="49"/>
      <c r="BP231" s="49"/>
      <c r="BQ231" s="49"/>
      <c r="BR231" s="49"/>
      <c r="BS231" s="49"/>
      <c r="BT231" s="49"/>
      <c r="BU231" s="50"/>
      <c r="BV231" s="49"/>
      <c r="BW231" s="49"/>
      <c r="BX231" s="49"/>
      <c r="BY231" s="49"/>
      <c r="BZ231" s="49"/>
      <c r="CA231" s="49"/>
      <c r="CB231" s="49"/>
      <c r="CC231" s="49"/>
      <c r="CD231" s="49"/>
      <c r="CE231" s="49"/>
      <c r="CF231" s="49"/>
      <c r="CG231" s="49"/>
      <c r="CH231" s="49"/>
      <c r="CI231" s="49"/>
      <c r="CJ231" s="49"/>
      <c r="CK231" s="49"/>
      <c r="CL231" s="49"/>
      <c r="CM231" s="49"/>
      <c r="CN231" s="49"/>
      <c r="CO231" s="49"/>
      <c r="CP231" s="49"/>
      <c r="CQ231" s="49"/>
      <c r="CR231" s="49"/>
      <c r="CS231" s="50"/>
      <c r="CT231" s="49"/>
      <c r="CU231" s="49"/>
      <c r="CV231" s="49"/>
      <c r="CW231" s="49"/>
      <c r="CX231" s="49"/>
      <c r="CY231" s="49"/>
      <c r="CZ231" s="49"/>
      <c r="DA231" s="49"/>
      <c r="DB231" s="49"/>
      <c r="DC231" s="49"/>
      <c r="DD231" s="49"/>
      <c r="DE231" s="49"/>
      <c r="DF231" s="49"/>
      <c r="DG231" s="49"/>
      <c r="DH231" s="49"/>
    </row>
    <row r="232" spans="1:112" ht="12.75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50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  <c r="BJ232" s="49"/>
      <c r="BK232" s="49"/>
      <c r="BL232" s="49"/>
      <c r="BM232" s="49"/>
      <c r="BN232" s="49"/>
      <c r="BO232" s="49"/>
      <c r="BP232" s="49"/>
      <c r="BQ232" s="49"/>
      <c r="BR232" s="49"/>
      <c r="BS232" s="49"/>
      <c r="BT232" s="49"/>
      <c r="BU232" s="50"/>
      <c r="BV232" s="49"/>
      <c r="BW232" s="49"/>
      <c r="BX232" s="49"/>
      <c r="BY232" s="49"/>
      <c r="BZ232" s="49"/>
      <c r="CA232" s="49"/>
      <c r="CB232" s="49"/>
      <c r="CC232" s="49"/>
      <c r="CD232" s="49"/>
      <c r="CE232" s="49"/>
      <c r="CF232" s="49"/>
      <c r="CG232" s="49"/>
      <c r="CH232" s="49"/>
      <c r="CI232" s="49"/>
      <c r="CJ232" s="49"/>
      <c r="CK232" s="49"/>
      <c r="CL232" s="49"/>
      <c r="CM232" s="49"/>
      <c r="CN232" s="49"/>
      <c r="CO232" s="49"/>
      <c r="CP232" s="49"/>
      <c r="CQ232" s="49"/>
      <c r="CR232" s="49"/>
      <c r="CS232" s="50"/>
      <c r="CT232" s="49"/>
      <c r="CU232" s="49"/>
      <c r="CV232" s="49"/>
      <c r="CW232" s="49"/>
      <c r="CX232" s="49"/>
      <c r="CY232" s="49"/>
      <c r="CZ232" s="49"/>
      <c r="DA232" s="49"/>
      <c r="DB232" s="49"/>
      <c r="DC232" s="49"/>
      <c r="DD232" s="49"/>
      <c r="DE232" s="49"/>
      <c r="DF232" s="49"/>
      <c r="DG232" s="49"/>
      <c r="DH232" s="49"/>
    </row>
    <row r="233" spans="1:112" ht="12.75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50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50"/>
      <c r="BV233" s="49"/>
      <c r="BW233" s="49"/>
      <c r="BX233" s="49"/>
      <c r="BY233" s="49"/>
      <c r="BZ233" s="49"/>
      <c r="CA233" s="49"/>
      <c r="CB233" s="49"/>
      <c r="CC233" s="49"/>
      <c r="CD233" s="49"/>
      <c r="CE233" s="49"/>
      <c r="CF233" s="49"/>
      <c r="CG233" s="49"/>
      <c r="CH233" s="49"/>
      <c r="CI233" s="49"/>
      <c r="CJ233" s="49"/>
      <c r="CK233" s="49"/>
      <c r="CL233" s="49"/>
      <c r="CM233" s="49"/>
      <c r="CN233" s="49"/>
      <c r="CO233" s="49"/>
      <c r="CP233" s="49"/>
      <c r="CQ233" s="49"/>
      <c r="CR233" s="49"/>
      <c r="CS233" s="50"/>
      <c r="CT233" s="49"/>
      <c r="CU233" s="49"/>
      <c r="CV233" s="49"/>
      <c r="CW233" s="49"/>
      <c r="CX233" s="49"/>
      <c r="CY233" s="49"/>
      <c r="CZ233" s="49"/>
      <c r="DA233" s="49"/>
      <c r="DB233" s="49"/>
      <c r="DC233" s="49"/>
      <c r="DD233" s="49"/>
      <c r="DE233" s="49"/>
      <c r="DF233" s="49"/>
      <c r="DG233" s="49"/>
      <c r="DH233" s="49"/>
    </row>
    <row r="234" spans="1:112" ht="12.75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50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  <c r="BJ234" s="49"/>
      <c r="BK234" s="49"/>
      <c r="BL234" s="49"/>
      <c r="BM234" s="49"/>
      <c r="BN234" s="49"/>
      <c r="BO234" s="49"/>
      <c r="BP234" s="49"/>
      <c r="BQ234" s="49"/>
      <c r="BR234" s="49"/>
      <c r="BS234" s="49"/>
      <c r="BT234" s="49"/>
      <c r="BU234" s="50"/>
      <c r="BV234" s="49"/>
      <c r="BW234" s="49"/>
      <c r="BX234" s="49"/>
      <c r="BY234" s="49"/>
      <c r="BZ234" s="49"/>
      <c r="CA234" s="49"/>
      <c r="CB234" s="49"/>
      <c r="CC234" s="49"/>
      <c r="CD234" s="49"/>
      <c r="CE234" s="49"/>
      <c r="CF234" s="49"/>
      <c r="CG234" s="49"/>
      <c r="CH234" s="49"/>
      <c r="CI234" s="49"/>
      <c r="CJ234" s="49"/>
      <c r="CK234" s="49"/>
      <c r="CL234" s="49"/>
      <c r="CM234" s="49"/>
      <c r="CN234" s="49"/>
      <c r="CO234" s="49"/>
      <c r="CP234" s="49"/>
      <c r="CQ234" s="49"/>
      <c r="CR234" s="49"/>
      <c r="CS234" s="50"/>
      <c r="CT234" s="49"/>
      <c r="CU234" s="49"/>
      <c r="CV234" s="49"/>
      <c r="CW234" s="49"/>
      <c r="CX234" s="49"/>
      <c r="CY234" s="49"/>
      <c r="CZ234" s="49"/>
      <c r="DA234" s="49"/>
      <c r="DB234" s="49"/>
      <c r="DC234" s="49"/>
      <c r="DD234" s="49"/>
      <c r="DE234" s="49"/>
      <c r="DF234" s="49"/>
      <c r="DG234" s="49"/>
      <c r="DH234" s="49"/>
    </row>
    <row r="235" spans="1:112" ht="12.75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50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  <c r="BE235" s="49"/>
      <c r="BF235" s="49"/>
      <c r="BG235" s="49"/>
      <c r="BH235" s="49"/>
      <c r="BI235" s="49"/>
      <c r="BJ235" s="49"/>
      <c r="BK235" s="49"/>
      <c r="BL235" s="49"/>
      <c r="BM235" s="49"/>
      <c r="BN235" s="49"/>
      <c r="BO235" s="49"/>
      <c r="BP235" s="49"/>
      <c r="BQ235" s="49"/>
      <c r="BR235" s="49"/>
      <c r="BS235" s="49"/>
      <c r="BT235" s="49"/>
      <c r="BU235" s="50"/>
      <c r="BV235" s="49"/>
      <c r="BW235" s="49"/>
      <c r="BX235" s="49"/>
      <c r="BY235" s="49"/>
      <c r="BZ235" s="49"/>
      <c r="CA235" s="49"/>
      <c r="CB235" s="49"/>
      <c r="CC235" s="49"/>
      <c r="CD235" s="49"/>
      <c r="CE235" s="49"/>
      <c r="CF235" s="49"/>
      <c r="CG235" s="49"/>
      <c r="CH235" s="49"/>
      <c r="CI235" s="49"/>
      <c r="CJ235" s="49"/>
      <c r="CK235" s="49"/>
      <c r="CL235" s="49"/>
      <c r="CM235" s="49"/>
      <c r="CN235" s="49"/>
      <c r="CO235" s="49"/>
      <c r="CP235" s="49"/>
      <c r="CQ235" s="49"/>
      <c r="CR235" s="49"/>
      <c r="CS235" s="50"/>
      <c r="CT235" s="49"/>
      <c r="CU235" s="49"/>
      <c r="CV235" s="49"/>
      <c r="CW235" s="49"/>
      <c r="CX235" s="49"/>
      <c r="CY235" s="49"/>
      <c r="CZ235" s="49"/>
      <c r="DA235" s="49"/>
      <c r="DB235" s="49"/>
      <c r="DC235" s="49"/>
      <c r="DD235" s="49"/>
      <c r="DE235" s="49"/>
      <c r="DF235" s="49"/>
      <c r="DG235" s="49"/>
      <c r="DH235" s="49"/>
    </row>
    <row r="236" spans="1:112" ht="12.75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50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  <c r="BG236" s="49"/>
      <c r="BH236" s="49"/>
      <c r="BI236" s="49"/>
      <c r="BJ236" s="49"/>
      <c r="BK236" s="49"/>
      <c r="BL236" s="49"/>
      <c r="BM236" s="49"/>
      <c r="BN236" s="49"/>
      <c r="BO236" s="49"/>
      <c r="BP236" s="49"/>
      <c r="BQ236" s="49"/>
      <c r="BR236" s="49"/>
      <c r="BS236" s="49"/>
      <c r="BT236" s="49"/>
      <c r="BU236" s="50"/>
      <c r="BV236" s="49"/>
      <c r="BW236" s="49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  <c r="CI236" s="49"/>
      <c r="CJ236" s="49"/>
      <c r="CK236" s="49"/>
      <c r="CL236" s="49"/>
      <c r="CM236" s="49"/>
      <c r="CN236" s="49"/>
      <c r="CO236" s="49"/>
      <c r="CP236" s="49"/>
      <c r="CQ236" s="49"/>
      <c r="CR236" s="49"/>
      <c r="CS236" s="50"/>
      <c r="CT236" s="49"/>
      <c r="CU236" s="49"/>
      <c r="CV236" s="49"/>
      <c r="CW236" s="49"/>
      <c r="CX236" s="49"/>
      <c r="CY236" s="49"/>
      <c r="CZ236" s="49"/>
      <c r="DA236" s="49"/>
      <c r="DB236" s="49"/>
      <c r="DC236" s="49"/>
      <c r="DD236" s="49"/>
      <c r="DE236" s="49"/>
      <c r="DF236" s="49"/>
      <c r="DG236" s="49"/>
      <c r="DH236" s="49"/>
    </row>
    <row r="237" spans="1:112" ht="12.75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50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  <c r="BE237" s="49"/>
      <c r="BF237" s="49"/>
      <c r="BG237" s="49"/>
      <c r="BH237" s="49"/>
      <c r="BI237" s="49"/>
      <c r="BJ237" s="49"/>
      <c r="BK237" s="49"/>
      <c r="BL237" s="49"/>
      <c r="BM237" s="49"/>
      <c r="BN237" s="49"/>
      <c r="BO237" s="49"/>
      <c r="BP237" s="49"/>
      <c r="BQ237" s="49"/>
      <c r="BR237" s="49"/>
      <c r="BS237" s="49"/>
      <c r="BT237" s="49"/>
      <c r="BU237" s="50"/>
      <c r="BV237" s="49"/>
      <c r="BW237" s="49"/>
      <c r="BX237" s="49"/>
      <c r="BY237" s="49"/>
      <c r="BZ237" s="49"/>
      <c r="CA237" s="49"/>
      <c r="CB237" s="49"/>
      <c r="CC237" s="49"/>
      <c r="CD237" s="49"/>
      <c r="CE237" s="49"/>
      <c r="CF237" s="49"/>
      <c r="CG237" s="49"/>
      <c r="CH237" s="49"/>
      <c r="CI237" s="49"/>
      <c r="CJ237" s="49"/>
      <c r="CK237" s="49"/>
      <c r="CL237" s="49"/>
      <c r="CM237" s="49"/>
      <c r="CN237" s="49"/>
      <c r="CO237" s="49"/>
      <c r="CP237" s="49"/>
      <c r="CQ237" s="49"/>
      <c r="CR237" s="49"/>
      <c r="CS237" s="50"/>
      <c r="CT237" s="49"/>
      <c r="CU237" s="49"/>
      <c r="CV237" s="49"/>
      <c r="CW237" s="49"/>
      <c r="CX237" s="49"/>
      <c r="CY237" s="49"/>
      <c r="CZ237" s="49"/>
      <c r="DA237" s="49"/>
      <c r="DB237" s="49"/>
      <c r="DC237" s="49"/>
      <c r="DD237" s="49"/>
      <c r="DE237" s="49"/>
      <c r="DF237" s="49"/>
      <c r="DG237" s="49"/>
      <c r="DH237" s="49"/>
    </row>
    <row r="238" spans="1:112" ht="12.75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50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  <c r="BE238" s="49"/>
      <c r="BF238" s="49"/>
      <c r="BG238" s="49"/>
      <c r="BH238" s="49"/>
      <c r="BI238" s="49"/>
      <c r="BJ238" s="49"/>
      <c r="BK238" s="49"/>
      <c r="BL238" s="49"/>
      <c r="BM238" s="49"/>
      <c r="BN238" s="49"/>
      <c r="BO238" s="49"/>
      <c r="BP238" s="49"/>
      <c r="BQ238" s="49"/>
      <c r="BR238" s="49"/>
      <c r="BS238" s="49"/>
      <c r="BT238" s="49"/>
      <c r="BU238" s="50"/>
      <c r="BV238" s="49"/>
      <c r="BW238" s="49"/>
      <c r="BX238" s="49"/>
      <c r="BY238" s="49"/>
      <c r="BZ238" s="49"/>
      <c r="CA238" s="49"/>
      <c r="CB238" s="49"/>
      <c r="CC238" s="49"/>
      <c r="CD238" s="49"/>
      <c r="CE238" s="49"/>
      <c r="CF238" s="49"/>
      <c r="CG238" s="49"/>
      <c r="CH238" s="49"/>
      <c r="CI238" s="49"/>
      <c r="CJ238" s="49"/>
      <c r="CK238" s="49"/>
      <c r="CL238" s="49"/>
      <c r="CM238" s="49"/>
      <c r="CN238" s="49"/>
      <c r="CO238" s="49"/>
      <c r="CP238" s="49"/>
      <c r="CQ238" s="49"/>
      <c r="CR238" s="49"/>
      <c r="CS238" s="50"/>
      <c r="CT238" s="49"/>
      <c r="CU238" s="49"/>
      <c r="CV238" s="49"/>
      <c r="CW238" s="49"/>
      <c r="CX238" s="49"/>
      <c r="CY238" s="49"/>
      <c r="CZ238" s="49"/>
      <c r="DA238" s="49"/>
      <c r="DB238" s="49"/>
      <c r="DC238" s="49"/>
      <c r="DD238" s="49"/>
      <c r="DE238" s="49"/>
      <c r="DF238" s="49"/>
      <c r="DG238" s="49"/>
      <c r="DH238" s="49"/>
    </row>
    <row r="239" spans="1:112" ht="12.75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50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  <c r="BE239" s="49"/>
      <c r="BF239" s="49"/>
      <c r="BG239" s="49"/>
      <c r="BH239" s="49"/>
      <c r="BI239" s="49"/>
      <c r="BJ239" s="49"/>
      <c r="BK239" s="49"/>
      <c r="BL239" s="49"/>
      <c r="BM239" s="49"/>
      <c r="BN239" s="49"/>
      <c r="BO239" s="49"/>
      <c r="BP239" s="49"/>
      <c r="BQ239" s="49"/>
      <c r="BR239" s="49"/>
      <c r="BS239" s="49"/>
      <c r="BT239" s="49"/>
      <c r="BU239" s="50"/>
      <c r="BV239" s="49"/>
      <c r="BW239" s="49"/>
      <c r="BX239" s="49"/>
      <c r="BY239" s="49"/>
      <c r="BZ239" s="49"/>
      <c r="CA239" s="49"/>
      <c r="CB239" s="49"/>
      <c r="CC239" s="49"/>
      <c r="CD239" s="49"/>
      <c r="CE239" s="49"/>
      <c r="CF239" s="49"/>
      <c r="CG239" s="49"/>
      <c r="CH239" s="49"/>
      <c r="CI239" s="49"/>
      <c r="CJ239" s="49"/>
      <c r="CK239" s="49"/>
      <c r="CL239" s="49"/>
      <c r="CM239" s="49"/>
      <c r="CN239" s="49"/>
      <c r="CO239" s="49"/>
      <c r="CP239" s="49"/>
      <c r="CQ239" s="49"/>
      <c r="CR239" s="49"/>
      <c r="CS239" s="50"/>
      <c r="CT239" s="49"/>
      <c r="CU239" s="49"/>
      <c r="CV239" s="49"/>
      <c r="CW239" s="49"/>
      <c r="CX239" s="49"/>
      <c r="CY239" s="49"/>
      <c r="CZ239" s="49"/>
      <c r="DA239" s="49"/>
      <c r="DB239" s="49"/>
      <c r="DC239" s="49"/>
      <c r="DD239" s="49"/>
      <c r="DE239" s="49"/>
      <c r="DF239" s="49"/>
      <c r="DG239" s="49"/>
      <c r="DH239" s="49"/>
    </row>
    <row r="240" spans="1:112" ht="12.75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50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  <c r="BE240" s="49"/>
      <c r="BF240" s="49"/>
      <c r="BG240" s="49"/>
      <c r="BH240" s="49"/>
      <c r="BI240" s="49"/>
      <c r="BJ240" s="49"/>
      <c r="BK240" s="49"/>
      <c r="BL240" s="49"/>
      <c r="BM240" s="49"/>
      <c r="BN240" s="49"/>
      <c r="BO240" s="49"/>
      <c r="BP240" s="49"/>
      <c r="BQ240" s="49"/>
      <c r="BR240" s="49"/>
      <c r="BS240" s="49"/>
      <c r="BT240" s="49"/>
      <c r="BU240" s="50"/>
      <c r="BV240" s="49"/>
      <c r="BW240" s="49"/>
      <c r="BX240" s="49"/>
      <c r="BY240" s="49"/>
      <c r="BZ240" s="49"/>
      <c r="CA240" s="49"/>
      <c r="CB240" s="49"/>
      <c r="CC240" s="49"/>
      <c r="CD240" s="49"/>
      <c r="CE240" s="49"/>
      <c r="CF240" s="49"/>
      <c r="CG240" s="49"/>
      <c r="CH240" s="49"/>
      <c r="CI240" s="49"/>
      <c r="CJ240" s="49"/>
      <c r="CK240" s="49"/>
      <c r="CL240" s="49"/>
      <c r="CM240" s="49"/>
      <c r="CN240" s="49"/>
      <c r="CO240" s="49"/>
      <c r="CP240" s="49"/>
      <c r="CQ240" s="49"/>
      <c r="CR240" s="49"/>
      <c r="CS240" s="50"/>
      <c r="CT240" s="49"/>
      <c r="CU240" s="49"/>
      <c r="CV240" s="49"/>
      <c r="CW240" s="49"/>
      <c r="CX240" s="49"/>
      <c r="CY240" s="49"/>
      <c r="CZ240" s="49"/>
      <c r="DA240" s="49"/>
      <c r="DB240" s="49"/>
      <c r="DC240" s="49"/>
      <c r="DD240" s="49"/>
      <c r="DE240" s="49"/>
      <c r="DF240" s="49"/>
      <c r="DG240" s="49"/>
      <c r="DH240" s="49"/>
    </row>
    <row r="241" spans="1:112" ht="12.75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50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  <c r="BE241" s="49"/>
      <c r="BF241" s="49"/>
      <c r="BG241" s="49"/>
      <c r="BH241" s="49"/>
      <c r="BI241" s="49"/>
      <c r="BJ241" s="49"/>
      <c r="BK241" s="49"/>
      <c r="BL241" s="49"/>
      <c r="BM241" s="49"/>
      <c r="BN241" s="49"/>
      <c r="BO241" s="49"/>
      <c r="BP241" s="49"/>
      <c r="BQ241" s="49"/>
      <c r="BR241" s="49"/>
      <c r="BS241" s="49"/>
      <c r="BT241" s="49"/>
      <c r="BU241" s="50"/>
      <c r="BV241" s="49"/>
      <c r="BW241" s="49"/>
      <c r="BX241" s="49"/>
      <c r="BY241" s="49"/>
      <c r="BZ241" s="49"/>
      <c r="CA241" s="49"/>
      <c r="CB241" s="49"/>
      <c r="CC241" s="49"/>
      <c r="CD241" s="49"/>
      <c r="CE241" s="49"/>
      <c r="CF241" s="49"/>
      <c r="CG241" s="49"/>
      <c r="CH241" s="49"/>
      <c r="CI241" s="49"/>
      <c r="CJ241" s="49"/>
      <c r="CK241" s="49"/>
      <c r="CL241" s="49"/>
      <c r="CM241" s="49"/>
      <c r="CN241" s="49"/>
      <c r="CO241" s="49"/>
      <c r="CP241" s="49"/>
      <c r="CQ241" s="49"/>
      <c r="CR241" s="49"/>
      <c r="CS241" s="50"/>
      <c r="CT241" s="49"/>
      <c r="CU241" s="49"/>
      <c r="CV241" s="49"/>
      <c r="CW241" s="49"/>
      <c r="CX241" s="49"/>
      <c r="CY241" s="49"/>
      <c r="CZ241" s="49"/>
      <c r="DA241" s="49"/>
      <c r="DB241" s="49"/>
      <c r="DC241" s="49"/>
      <c r="DD241" s="49"/>
      <c r="DE241" s="49"/>
      <c r="DF241" s="49"/>
      <c r="DG241" s="49"/>
      <c r="DH241" s="49"/>
    </row>
    <row r="242" spans="1:112" ht="12.75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50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  <c r="BE242" s="49"/>
      <c r="BF242" s="49"/>
      <c r="BG242" s="49"/>
      <c r="BH242" s="49"/>
      <c r="BI242" s="49"/>
      <c r="BJ242" s="49"/>
      <c r="BK242" s="49"/>
      <c r="BL242" s="49"/>
      <c r="BM242" s="49"/>
      <c r="BN242" s="49"/>
      <c r="BO242" s="49"/>
      <c r="BP242" s="49"/>
      <c r="BQ242" s="49"/>
      <c r="BR242" s="49"/>
      <c r="BS242" s="49"/>
      <c r="BT242" s="49"/>
      <c r="BU242" s="50"/>
      <c r="BV242" s="49"/>
      <c r="BW242" s="49"/>
      <c r="BX242" s="49"/>
      <c r="BY242" s="49"/>
      <c r="BZ242" s="49"/>
      <c r="CA242" s="49"/>
      <c r="CB242" s="49"/>
      <c r="CC242" s="49"/>
      <c r="CD242" s="49"/>
      <c r="CE242" s="49"/>
      <c r="CF242" s="49"/>
      <c r="CG242" s="49"/>
      <c r="CH242" s="49"/>
      <c r="CI242" s="49"/>
      <c r="CJ242" s="49"/>
      <c r="CK242" s="49"/>
      <c r="CL242" s="49"/>
      <c r="CM242" s="49"/>
      <c r="CN242" s="49"/>
      <c r="CO242" s="49"/>
      <c r="CP242" s="49"/>
      <c r="CQ242" s="49"/>
      <c r="CR242" s="49"/>
      <c r="CS242" s="50"/>
      <c r="CT242" s="49"/>
      <c r="CU242" s="49"/>
      <c r="CV242" s="49"/>
      <c r="CW242" s="49"/>
      <c r="CX242" s="49"/>
      <c r="CY242" s="49"/>
      <c r="CZ242" s="49"/>
      <c r="DA242" s="49"/>
      <c r="DB242" s="49"/>
      <c r="DC242" s="49"/>
      <c r="DD242" s="49"/>
      <c r="DE242" s="49"/>
      <c r="DF242" s="49"/>
      <c r="DG242" s="49"/>
      <c r="DH242" s="49"/>
    </row>
    <row r="243" spans="1:112" ht="12.75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50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  <c r="BE243" s="49"/>
      <c r="BF243" s="49"/>
      <c r="BG243" s="49"/>
      <c r="BH243" s="49"/>
      <c r="BI243" s="49"/>
      <c r="BJ243" s="49"/>
      <c r="BK243" s="49"/>
      <c r="BL243" s="49"/>
      <c r="BM243" s="49"/>
      <c r="BN243" s="49"/>
      <c r="BO243" s="49"/>
      <c r="BP243" s="49"/>
      <c r="BQ243" s="49"/>
      <c r="BR243" s="49"/>
      <c r="BS243" s="49"/>
      <c r="BT243" s="49"/>
      <c r="BU243" s="50"/>
      <c r="BV243" s="49"/>
      <c r="BW243" s="49"/>
      <c r="BX243" s="49"/>
      <c r="BY243" s="49"/>
      <c r="BZ243" s="49"/>
      <c r="CA243" s="49"/>
      <c r="CB243" s="49"/>
      <c r="CC243" s="49"/>
      <c r="CD243" s="49"/>
      <c r="CE243" s="49"/>
      <c r="CF243" s="49"/>
      <c r="CG243" s="49"/>
      <c r="CH243" s="49"/>
      <c r="CI243" s="49"/>
      <c r="CJ243" s="49"/>
      <c r="CK243" s="49"/>
      <c r="CL243" s="49"/>
      <c r="CM243" s="49"/>
      <c r="CN243" s="49"/>
      <c r="CO243" s="49"/>
      <c r="CP243" s="49"/>
      <c r="CQ243" s="49"/>
      <c r="CR243" s="49"/>
      <c r="CS243" s="50"/>
      <c r="CT243" s="49"/>
      <c r="CU243" s="49"/>
      <c r="CV243" s="49"/>
      <c r="CW243" s="49"/>
      <c r="CX243" s="49"/>
      <c r="CY243" s="49"/>
      <c r="CZ243" s="49"/>
      <c r="DA243" s="49"/>
      <c r="DB243" s="49"/>
      <c r="DC243" s="49"/>
      <c r="DD243" s="49"/>
      <c r="DE243" s="49"/>
      <c r="DF243" s="49"/>
      <c r="DG243" s="49"/>
      <c r="DH243" s="49"/>
    </row>
    <row r="244" spans="1:112" ht="12.75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50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49"/>
      <c r="BB244" s="49"/>
      <c r="BC244" s="49"/>
      <c r="BD244" s="49"/>
      <c r="BE244" s="49"/>
      <c r="BF244" s="49"/>
      <c r="BG244" s="49"/>
      <c r="BH244" s="49"/>
      <c r="BI244" s="49"/>
      <c r="BJ244" s="49"/>
      <c r="BK244" s="49"/>
      <c r="BL244" s="49"/>
      <c r="BM244" s="49"/>
      <c r="BN244" s="49"/>
      <c r="BO244" s="49"/>
      <c r="BP244" s="49"/>
      <c r="BQ244" s="49"/>
      <c r="BR244" s="49"/>
      <c r="BS244" s="49"/>
      <c r="BT244" s="49"/>
      <c r="BU244" s="50"/>
      <c r="BV244" s="49"/>
      <c r="BW244" s="49"/>
      <c r="BX244" s="49"/>
      <c r="BY244" s="49"/>
      <c r="BZ244" s="49"/>
      <c r="CA244" s="49"/>
      <c r="CB244" s="49"/>
      <c r="CC244" s="49"/>
      <c r="CD244" s="49"/>
      <c r="CE244" s="49"/>
      <c r="CF244" s="49"/>
      <c r="CG244" s="49"/>
      <c r="CH244" s="49"/>
      <c r="CI244" s="49"/>
      <c r="CJ244" s="49"/>
      <c r="CK244" s="49"/>
      <c r="CL244" s="49"/>
      <c r="CM244" s="49"/>
      <c r="CN244" s="49"/>
      <c r="CO244" s="49"/>
      <c r="CP244" s="49"/>
      <c r="CQ244" s="49"/>
      <c r="CR244" s="49"/>
      <c r="CS244" s="50"/>
      <c r="CT244" s="49"/>
      <c r="CU244" s="49"/>
      <c r="CV244" s="49"/>
      <c r="CW244" s="49"/>
      <c r="CX244" s="49"/>
      <c r="CY244" s="49"/>
      <c r="CZ244" s="49"/>
      <c r="DA244" s="49"/>
      <c r="DB244" s="49"/>
      <c r="DC244" s="49"/>
      <c r="DD244" s="49"/>
      <c r="DE244" s="49"/>
      <c r="DF244" s="49"/>
      <c r="DG244" s="49"/>
      <c r="DH244" s="49"/>
    </row>
    <row r="245" spans="1:112" ht="12.7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50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49"/>
      <c r="BB245" s="49"/>
      <c r="BC245" s="49"/>
      <c r="BD245" s="49"/>
      <c r="BE245" s="49"/>
      <c r="BF245" s="49"/>
      <c r="BG245" s="49"/>
      <c r="BH245" s="49"/>
      <c r="BI245" s="49"/>
      <c r="BJ245" s="49"/>
      <c r="BK245" s="49"/>
      <c r="BL245" s="49"/>
      <c r="BM245" s="49"/>
      <c r="BN245" s="49"/>
      <c r="BO245" s="49"/>
      <c r="BP245" s="49"/>
      <c r="BQ245" s="49"/>
      <c r="BR245" s="49"/>
      <c r="BS245" s="49"/>
      <c r="BT245" s="49"/>
      <c r="BU245" s="50"/>
      <c r="BV245" s="49"/>
      <c r="BW245" s="49"/>
      <c r="BX245" s="49"/>
      <c r="BY245" s="49"/>
      <c r="BZ245" s="49"/>
      <c r="CA245" s="49"/>
      <c r="CB245" s="49"/>
      <c r="CC245" s="49"/>
      <c r="CD245" s="49"/>
      <c r="CE245" s="49"/>
      <c r="CF245" s="49"/>
      <c r="CG245" s="49"/>
      <c r="CH245" s="49"/>
      <c r="CI245" s="49"/>
      <c r="CJ245" s="49"/>
      <c r="CK245" s="49"/>
      <c r="CL245" s="49"/>
      <c r="CM245" s="49"/>
      <c r="CN245" s="49"/>
      <c r="CO245" s="49"/>
      <c r="CP245" s="49"/>
      <c r="CQ245" s="49"/>
      <c r="CR245" s="49"/>
      <c r="CS245" s="50"/>
      <c r="CT245" s="49"/>
      <c r="CU245" s="49"/>
      <c r="CV245" s="49"/>
      <c r="CW245" s="49"/>
      <c r="CX245" s="49"/>
      <c r="CY245" s="49"/>
      <c r="CZ245" s="49"/>
      <c r="DA245" s="49"/>
      <c r="DB245" s="49"/>
      <c r="DC245" s="49"/>
      <c r="DD245" s="49"/>
      <c r="DE245" s="49"/>
      <c r="DF245" s="49"/>
      <c r="DG245" s="49"/>
      <c r="DH245" s="49"/>
    </row>
    <row r="246" spans="1:112" ht="12.75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50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49"/>
      <c r="BC246" s="49"/>
      <c r="BD246" s="49"/>
      <c r="BE246" s="49"/>
      <c r="BF246" s="49"/>
      <c r="BG246" s="49"/>
      <c r="BH246" s="49"/>
      <c r="BI246" s="49"/>
      <c r="BJ246" s="49"/>
      <c r="BK246" s="49"/>
      <c r="BL246" s="49"/>
      <c r="BM246" s="49"/>
      <c r="BN246" s="49"/>
      <c r="BO246" s="49"/>
      <c r="BP246" s="49"/>
      <c r="BQ246" s="49"/>
      <c r="BR246" s="49"/>
      <c r="BS246" s="49"/>
      <c r="BT246" s="49"/>
      <c r="BU246" s="50"/>
      <c r="BV246" s="49"/>
      <c r="BW246" s="49"/>
      <c r="BX246" s="49"/>
      <c r="BY246" s="49"/>
      <c r="BZ246" s="49"/>
      <c r="CA246" s="49"/>
      <c r="CB246" s="49"/>
      <c r="CC246" s="49"/>
      <c r="CD246" s="49"/>
      <c r="CE246" s="49"/>
      <c r="CF246" s="49"/>
      <c r="CG246" s="49"/>
      <c r="CH246" s="49"/>
      <c r="CI246" s="49"/>
      <c r="CJ246" s="49"/>
      <c r="CK246" s="49"/>
      <c r="CL246" s="49"/>
      <c r="CM246" s="49"/>
      <c r="CN246" s="49"/>
      <c r="CO246" s="49"/>
      <c r="CP246" s="49"/>
      <c r="CQ246" s="49"/>
      <c r="CR246" s="49"/>
      <c r="CS246" s="50"/>
      <c r="CT246" s="49"/>
      <c r="CU246" s="49"/>
      <c r="CV246" s="49"/>
      <c r="CW246" s="49"/>
      <c r="CX246" s="49"/>
      <c r="CY246" s="49"/>
      <c r="CZ246" s="49"/>
      <c r="DA246" s="49"/>
      <c r="DB246" s="49"/>
      <c r="DC246" s="49"/>
      <c r="DD246" s="49"/>
      <c r="DE246" s="49"/>
      <c r="DF246" s="49"/>
      <c r="DG246" s="49"/>
      <c r="DH246" s="49"/>
    </row>
    <row r="247" spans="1:112" ht="12.75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50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  <c r="BC247" s="49"/>
      <c r="BD247" s="49"/>
      <c r="BE247" s="49"/>
      <c r="BF247" s="49"/>
      <c r="BG247" s="49"/>
      <c r="BH247" s="49"/>
      <c r="BI247" s="49"/>
      <c r="BJ247" s="49"/>
      <c r="BK247" s="49"/>
      <c r="BL247" s="49"/>
      <c r="BM247" s="49"/>
      <c r="BN247" s="49"/>
      <c r="BO247" s="49"/>
      <c r="BP247" s="49"/>
      <c r="BQ247" s="49"/>
      <c r="BR247" s="49"/>
      <c r="BS247" s="49"/>
      <c r="BT247" s="49"/>
      <c r="BU247" s="50"/>
      <c r="BV247" s="49"/>
      <c r="BW247" s="49"/>
      <c r="BX247" s="49"/>
      <c r="BY247" s="49"/>
      <c r="BZ247" s="49"/>
      <c r="CA247" s="49"/>
      <c r="CB247" s="49"/>
      <c r="CC247" s="49"/>
      <c r="CD247" s="49"/>
      <c r="CE247" s="49"/>
      <c r="CF247" s="49"/>
      <c r="CG247" s="49"/>
      <c r="CH247" s="49"/>
      <c r="CI247" s="49"/>
      <c r="CJ247" s="49"/>
      <c r="CK247" s="49"/>
      <c r="CL247" s="49"/>
      <c r="CM247" s="49"/>
      <c r="CN247" s="49"/>
      <c r="CO247" s="49"/>
      <c r="CP247" s="49"/>
      <c r="CQ247" s="49"/>
      <c r="CR247" s="49"/>
      <c r="CS247" s="50"/>
      <c r="CT247" s="49"/>
      <c r="CU247" s="49"/>
      <c r="CV247" s="49"/>
      <c r="CW247" s="49"/>
      <c r="CX247" s="49"/>
      <c r="CY247" s="49"/>
      <c r="CZ247" s="49"/>
      <c r="DA247" s="49"/>
      <c r="DB247" s="49"/>
      <c r="DC247" s="49"/>
      <c r="DD247" s="49"/>
      <c r="DE247" s="49"/>
      <c r="DF247" s="49"/>
      <c r="DG247" s="49"/>
      <c r="DH247" s="49"/>
    </row>
    <row r="248" spans="1:112" ht="12.75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50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  <c r="BC248" s="49"/>
      <c r="BD248" s="49"/>
      <c r="BE248" s="49"/>
      <c r="BF248" s="49"/>
      <c r="BG248" s="49"/>
      <c r="BH248" s="49"/>
      <c r="BI248" s="49"/>
      <c r="BJ248" s="49"/>
      <c r="BK248" s="49"/>
      <c r="BL248" s="49"/>
      <c r="BM248" s="49"/>
      <c r="BN248" s="49"/>
      <c r="BO248" s="49"/>
      <c r="BP248" s="49"/>
      <c r="BQ248" s="49"/>
      <c r="BR248" s="49"/>
      <c r="BS248" s="49"/>
      <c r="BT248" s="49"/>
      <c r="BU248" s="50"/>
      <c r="BV248" s="49"/>
      <c r="BW248" s="49"/>
      <c r="BX248" s="49"/>
      <c r="BY248" s="49"/>
      <c r="BZ248" s="49"/>
      <c r="CA248" s="49"/>
      <c r="CB248" s="49"/>
      <c r="CC248" s="49"/>
      <c r="CD248" s="49"/>
      <c r="CE248" s="49"/>
      <c r="CF248" s="49"/>
      <c r="CG248" s="49"/>
      <c r="CH248" s="49"/>
      <c r="CI248" s="49"/>
      <c r="CJ248" s="49"/>
      <c r="CK248" s="49"/>
      <c r="CL248" s="49"/>
      <c r="CM248" s="49"/>
      <c r="CN248" s="49"/>
      <c r="CO248" s="49"/>
      <c r="CP248" s="49"/>
      <c r="CQ248" s="49"/>
      <c r="CR248" s="49"/>
      <c r="CS248" s="50"/>
      <c r="CT248" s="49"/>
      <c r="CU248" s="49"/>
      <c r="CV248" s="49"/>
      <c r="CW248" s="49"/>
      <c r="CX248" s="49"/>
      <c r="CY248" s="49"/>
      <c r="CZ248" s="49"/>
      <c r="DA248" s="49"/>
      <c r="DB248" s="49"/>
      <c r="DC248" s="49"/>
      <c r="DD248" s="49"/>
      <c r="DE248" s="49"/>
      <c r="DF248" s="49"/>
      <c r="DG248" s="49"/>
      <c r="DH248" s="49"/>
    </row>
    <row r="249" spans="1:112" ht="12.75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50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  <c r="BE249" s="49"/>
      <c r="BF249" s="49"/>
      <c r="BG249" s="49"/>
      <c r="BH249" s="49"/>
      <c r="BI249" s="49"/>
      <c r="BJ249" s="49"/>
      <c r="BK249" s="49"/>
      <c r="BL249" s="49"/>
      <c r="BM249" s="49"/>
      <c r="BN249" s="49"/>
      <c r="BO249" s="49"/>
      <c r="BP249" s="49"/>
      <c r="BQ249" s="49"/>
      <c r="BR249" s="49"/>
      <c r="BS249" s="49"/>
      <c r="BT249" s="49"/>
      <c r="BU249" s="50"/>
      <c r="BV249" s="49"/>
      <c r="BW249" s="49"/>
      <c r="BX249" s="49"/>
      <c r="BY249" s="49"/>
      <c r="BZ249" s="49"/>
      <c r="CA249" s="49"/>
      <c r="CB249" s="49"/>
      <c r="CC249" s="49"/>
      <c r="CD249" s="49"/>
      <c r="CE249" s="49"/>
      <c r="CF249" s="49"/>
      <c r="CG249" s="49"/>
      <c r="CH249" s="49"/>
      <c r="CI249" s="49"/>
      <c r="CJ249" s="49"/>
      <c r="CK249" s="49"/>
      <c r="CL249" s="49"/>
      <c r="CM249" s="49"/>
      <c r="CN249" s="49"/>
      <c r="CO249" s="49"/>
      <c r="CP249" s="49"/>
      <c r="CQ249" s="49"/>
      <c r="CR249" s="49"/>
      <c r="CS249" s="50"/>
      <c r="CT249" s="49"/>
      <c r="CU249" s="49"/>
      <c r="CV249" s="49"/>
      <c r="CW249" s="49"/>
      <c r="CX249" s="49"/>
      <c r="CY249" s="49"/>
      <c r="CZ249" s="49"/>
      <c r="DA249" s="49"/>
      <c r="DB249" s="49"/>
      <c r="DC249" s="49"/>
      <c r="DD249" s="49"/>
      <c r="DE249" s="49"/>
      <c r="DF249" s="49"/>
      <c r="DG249" s="49"/>
      <c r="DH249" s="49"/>
    </row>
    <row r="250" spans="1:112" ht="12.75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50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49"/>
      <c r="BC250" s="49"/>
      <c r="BD250" s="49"/>
      <c r="BE250" s="49"/>
      <c r="BF250" s="49"/>
      <c r="BG250" s="49"/>
      <c r="BH250" s="49"/>
      <c r="BI250" s="49"/>
      <c r="BJ250" s="49"/>
      <c r="BK250" s="49"/>
      <c r="BL250" s="49"/>
      <c r="BM250" s="49"/>
      <c r="BN250" s="49"/>
      <c r="BO250" s="49"/>
      <c r="BP250" s="49"/>
      <c r="BQ250" s="49"/>
      <c r="BR250" s="49"/>
      <c r="BS250" s="49"/>
      <c r="BT250" s="49"/>
      <c r="BU250" s="50"/>
      <c r="BV250" s="49"/>
      <c r="BW250" s="49"/>
      <c r="BX250" s="49"/>
      <c r="BY250" s="49"/>
      <c r="BZ250" s="49"/>
      <c r="CA250" s="49"/>
      <c r="CB250" s="49"/>
      <c r="CC250" s="49"/>
      <c r="CD250" s="49"/>
      <c r="CE250" s="49"/>
      <c r="CF250" s="49"/>
      <c r="CG250" s="49"/>
      <c r="CH250" s="49"/>
      <c r="CI250" s="49"/>
      <c r="CJ250" s="49"/>
      <c r="CK250" s="49"/>
      <c r="CL250" s="49"/>
      <c r="CM250" s="49"/>
      <c r="CN250" s="49"/>
      <c r="CO250" s="49"/>
      <c r="CP250" s="49"/>
      <c r="CQ250" s="49"/>
      <c r="CR250" s="49"/>
      <c r="CS250" s="50"/>
      <c r="CT250" s="49"/>
      <c r="CU250" s="49"/>
      <c r="CV250" s="49"/>
      <c r="CW250" s="49"/>
      <c r="CX250" s="49"/>
      <c r="CY250" s="49"/>
      <c r="CZ250" s="49"/>
      <c r="DA250" s="49"/>
      <c r="DB250" s="49"/>
      <c r="DC250" s="49"/>
      <c r="DD250" s="49"/>
      <c r="DE250" s="49"/>
      <c r="DF250" s="49"/>
      <c r="DG250" s="49"/>
      <c r="DH250" s="49"/>
    </row>
    <row r="251" spans="1:112" ht="12.75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50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49"/>
      <c r="BE251" s="49"/>
      <c r="BF251" s="49"/>
      <c r="BG251" s="49"/>
      <c r="BH251" s="49"/>
      <c r="BI251" s="49"/>
      <c r="BJ251" s="49"/>
      <c r="BK251" s="49"/>
      <c r="BL251" s="49"/>
      <c r="BM251" s="49"/>
      <c r="BN251" s="49"/>
      <c r="BO251" s="49"/>
      <c r="BP251" s="49"/>
      <c r="BQ251" s="49"/>
      <c r="BR251" s="49"/>
      <c r="BS251" s="49"/>
      <c r="BT251" s="49"/>
      <c r="BU251" s="50"/>
      <c r="BV251" s="49"/>
      <c r="BW251" s="49"/>
      <c r="BX251" s="49"/>
      <c r="BY251" s="49"/>
      <c r="BZ251" s="49"/>
      <c r="CA251" s="49"/>
      <c r="CB251" s="49"/>
      <c r="CC251" s="49"/>
      <c r="CD251" s="49"/>
      <c r="CE251" s="49"/>
      <c r="CF251" s="49"/>
      <c r="CG251" s="49"/>
      <c r="CH251" s="49"/>
      <c r="CI251" s="49"/>
      <c r="CJ251" s="49"/>
      <c r="CK251" s="49"/>
      <c r="CL251" s="49"/>
      <c r="CM251" s="49"/>
      <c r="CN251" s="49"/>
      <c r="CO251" s="49"/>
      <c r="CP251" s="49"/>
      <c r="CQ251" s="49"/>
      <c r="CR251" s="49"/>
      <c r="CS251" s="50"/>
      <c r="CT251" s="49"/>
      <c r="CU251" s="49"/>
      <c r="CV251" s="49"/>
      <c r="CW251" s="49"/>
      <c r="CX251" s="49"/>
      <c r="CY251" s="49"/>
      <c r="CZ251" s="49"/>
      <c r="DA251" s="49"/>
      <c r="DB251" s="49"/>
      <c r="DC251" s="49"/>
      <c r="DD251" s="49"/>
      <c r="DE251" s="49"/>
      <c r="DF251" s="49"/>
      <c r="DG251" s="49"/>
      <c r="DH251" s="49"/>
    </row>
    <row r="252" spans="1:112" ht="12.75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50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  <c r="BD252" s="49"/>
      <c r="BE252" s="49"/>
      <c r="BF252" s="49"/>
      <c r="BG252" s="49"/>
      <c r="BH252" s="49"/>
      <c r="BI252" s="49"/>
      <c r="BJ252" s="49"/>
      <c r="BK252" s="49"/>
      <c r="BL252" s="49"/>
      <c r="BM252" s="49"/>
      <c r="BN252" s="49"/>
      <c r="BO252" s="49"/>
      <c r="BP252" s="49"/>
      <c r="BQ252" s="49"/>
      <c r="BR252" s="49"/>
      <c r="BS252" s="49"/>
      <c r="BT252" s="49"/>
      <c r="BU252" s="50"/>
      <c r="BV252" s="49"/>
      <c r="BW252" s="49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50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</row>
    <row r="253" spans="1:112" ht="12.75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50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  <c r="BE253" s="49"/>
      <c r="BF253" s="49"/>
      <c r="BG253" s="49"/>
      <c r="BH253" s="49"/>
      <c r="BI253" s="49"/>
      <c r="BJ253" s="49"/>
      <c r="BK253" s="49"/>
      <c r="BL253" s="49"/>
      <c r="BM253" s="49"/>
      <c r="BN253" s="49"/>
      <c r="BO253" s="49"/>
      <c r="BP253" s="49"/>
      <c r="BQ253" s="49"/>
      <c r="BR253" s="49"/>
      <c r="BS253" s="49"/>
      <c r="BT253" s="49"/>
      <c r="BU253" s="50"/>
      <c r="BV253" s="49"/>
      <c r="BW253" s="49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49"/>
      <c r="CJ253" s="49"/>
      <c r="CK253" s="49"/>
      <c r="CL253" s="49"/>
      <c r="CM253" s="49"/>
      <c r="CN253" s="49"/>
      <c r="CO253" s="49"/>
      <c r="CP253" s="49"/>
      <c r="CQ253" s="49"/>
      <c r="CR253" s="49"/>
      <c r="CS253" s="50"/>
      <c r="CT253" s="49"/>
      <c r="CU253" s="49"/>
      <c r="CV253" s="49"/>
      <c r="CW253" s="49"/>
      <c r="CX253" s="49"/>
      <c r="CY253" s="49"/>
      <c r="CZ253" s="49"/>
      <c r="DA253" s="49"/>
      <c r="DB253" s="49"/>
      <c r="DC253" s="49"/>
      <c r="DD253" s="49"/>
      <c r="DE253" s="49"/>
      <c r="DF253" s="49"/>
      <c r="DG253" s="49"/>
      <c r="DH253" s="49"/>
    </row>
    <row r="254" spans="1:112" ht="12.75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50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  <c r="BE254" s="49"/>
      <c r="BF254" s="49"/>
      <c r="BG254" s="49"/>
      <c r="BH254" s="49"/>
      <c r="BI254" s="49"/>
      <c r="BJ254" s="49"/>
      <c r="BK254" s="49"/>
      <c r="BL254" s="49"/>
      <c r="BM254" s="49"/>
      <c r="BN254" s="49"/>
      <c r="BO254" s="49"/>
      <c r="BP254" s="49"/>
      <c r="BQ254" s="49"/>
      <c r="BR254" s="49"/>
      <c r="BS254" s="49"/>
      <c r="BT254" s="49"/>
      <c r="BU254" s="50"/>
      <c r="BV254" s="49"/>
      <c r="BW254" s="49"/>
      <c r="BX254" s="49"/>
      <c r="BY254" s="49"/>
      <c r="BZ254" s="49"/>
      <c r="CA254" s="49"/>
      <c r="CB254" s="49"/>
      <c r="CC254" s="49"/>
      <c r="CD254" s="49"/>
      <c r="CE254" s="49"/>
      <c r="CF254" s="49"/>
      <c r="CG254" s="49"/>
      <c r="CH254" s="49"/>
      <c r="CI254" s="49"/>
      <c r="CJ254" s="49"/>
      <c r="CK254" s="49"/>
      <c r="CL254" s="49"/>
      <c r="CM254" s="49"/>
      <c r="CN254" s="49"/>
      <c r="CO254" s="49"/>
      <c r="CP254" s="49"/>
      <c r="CQ254" s="49"/>
      <c r="CR254" s="49"/>
      <c r="CS254" s="50"/>
      <c r="CT254" s="49"/>
      <c r="CU254" s="49"/>
      <c r="CV254" s="49"/>
      <c r="CW254" s="49"/>
      <c r="CX254" s="49"/>
      <c r="CY254" s="49"/>
      <c r="CZ254" s="49"/>
      <c r="DA254" s="49"/>
      <c r="DB254" s="49"/>
      <c r="DC254" s="49"/>
      <c r="DD254" s="49"/>
      <c r="DE254" s="49"/>
      <c r="DF254" s="49"/>
      <c r="DG254" s="49"/>
      <c r="DH254" s="49"/>
    </row>
    <row r="255" spans="1:112" ht="12.75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50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  <c r="BE255" s="49"/>
      <c r="BF255" s="49"/>
      <c r="BG255" s="49"/>
      <c r="BH255" s="49"/>
      <c r="BI255" s="49"/>
      <c r="BJ255" s="49"/>
      <c r="BK255" s="49"/>
      <c r="BL255" s="49"/>
      <c r="BM255" s="49"/>
      <c r="BN255" s="49"/>
      <c r="BO255" s="49"/>
      <c r="BP255" s="49"/>
      <c r="BQ255" s="49"/>
      <c r="BR255" s="49"/>
      <c r="BS255" s="49"/>
      <c r="BT255" s="49"/>
      <c r="BU255" s="50"/>
      <c r="BV255" s="49"/>
      <c r="BW255" s="49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49"/>
      <c r="CJ255" s="49"/>
      <c r="CK255" s="49"/>
      <c r="CL255" s="49"/>
      <c r="CM255" s="49"/>
      <c r="CN255" s="49"/>
      <c r="CO255" s="49"/>
      <c r="CP255" s="49"/>
      <c r="CQ255" s="49"/>
      <c r="CR255" s="49"/>
      <c r="CS255" s="50"/>
      <c r="CT255" s="49"/>
      <c r="CU255" s="49"/>
      <c r="CV255" s="49"/>
      <c r="CW255" s="49"/>
      <c r="CX255" s="49"/>
      <c r="CY255" s="49"/>
      <c r="CZ255" s="49"/>
      <c r="DA255" s="49"/>
      <c r="DB255" s="49"/>
      <c r="DC255" s="49"/>
      <c r="DD255" s="49"/>
      <c r="DE255" s="49"/>
      <c r="DF255" s="49"/>
      <c r="DG255" s="49"/>
      <c r="DH255" s="49"/>
    </row>
    <row r="256" spans="1:112" ht="12.75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50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  <c r="BC256" s="49"/>
      <c r="BD256" s="49"/>
      <c r="BE256" s="49"/>
      <c r="BF256" s="49"/>
      <c r="BG256" s="49"/>
      <c r="BH256" s="49"/>
      <c r="BI256" s="49"/>
      <c r="BJ256" s="49"/>
      <c r="BK256" s="49"/>
      <c r="BL256" s="49"/>
      <c r="BM256" s="49"/>
      <c r="BN256" s="49"/>
      <c r="BO256" s="49"/>
      <c r="BP256" s="49"/>
      <c r="BQ256" s="49"/>
      <c r="BR256" s="49"/>
      <c r="BS256" s="49"/>
      <c r="BT256" s="49"/>
      <c r="BU256" s="50"/>
      <c r="BV256" s="49"/>
      <c r="BW256" s="49"/>
      <c r="BX256" s="49"/>
      <c r="BY256" s="49"/>
      <c r="BZ256" s="49"/>
      <c r="CA256" s="49"/>
      <c r="CB256" s="49"/>
      <c r="CC256" s="49"/>
      <c r="CD256" s="49"/>
      <c r="CE256" s="49"/>
      <c r="CF256" s="49"/>
      <c r="CG256" s="49"/>
      <c r="CH256" s="49"/>
      <c r="CI256" s="49"/>
      <c r="CJ256" s="49"/>
      <c r="CK256" s="49"/>
      <c r="CL256" s="49"/>
      <c r="CM256" s="49"/>
      <c r="CN256" s="49"/>
      <c r="CO256" s="49"/>
      <c r="CP256" s="49"/>
      <c r="CQ256" s="49"/>
      <c r="CR256" s="49"/>
      <c r="CS256" s="50"/>
      <c r="CT256" s="49"/>
      <c r="CU256" s="49"/>
      <c r="CV256" s="49"/>
      <c r="CW256" s="49"/>
      <c r="CX256" s="49"/>
      <c r="CY256" s="49"/>
      <c r="CZ256" s="49"/>
      <c r="DA256" s="49"/>
      <c r="DB256" s="49"/>
      <c r="DC256" s="49"/>
      <c r="DD256" s="49"/>
      <c r="DE256" s="49"/>
      <c r="DF256" s="49"/>
      <c r="DG256" s="49"/>
      <c r="DH256" s="49"/>
    </row>
    <row r="257" spans="1:112" ht="12.75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50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  <c r="BE257" s="49"/>
      <c r="BF257" s="49"/>
      <c r="BG257" s="49"/>
      <c r="BH257" s="49"/>
      <c r="BI257" s="49"/>
      <c r="BJ257" s="49"/>
      <c r="BK257" s="49"/>
      <c r="BL257" s="49"/>
      <c r="BM257" s="49"/>
      <c r="BN257" s="49"/>
      <c r="BO257" s="49"/>
      <c r="BP257" s="49"/>
      <c r="BQ257" s="49"/>
      <c r="BR257" s="49"/>
      <c r="BS257" s="49"/>
      <c r="BT257" s="49"/>
      <c r="BU257" s="50"/>
      <c r="BV257" s="49"/>
      <c r="BW257" s="49"/>
      <c r="BX257" s="49"/>
      <c r="BY257" s="49"/>
      <c r="BZ257" s="49"/>
      <c r="CA257" s="49"/>
      <c r="CB257" s="49"/>
      <c r="CC257" s="49"/>
      <c r="CD257" s="49"/>
      <c r="CE257" s="49"/>
      <c r="CF257" s="49"/>
      <c r="CG257" s="49"/>
      <c r="CH257" s="49"/>
      <c r="CI257" s="49"/>
      <c r="CJ257" s="49"/>
      <c r="CK257" s="49"/>
      <c r="CL257" s="49"/>
      <c r="CM257" s="49"/>
      <c r="CN257" s="49"/>
      <c r="CO257" s="49"/>
      <c r="CP257" s="49"/>
      <c r="CQ257" s="49"/>
      <c r="CR257" s="49"/>
      <c r="CS257" s="50"/>
      <c r="CT257" s="49"/>
      <c r="CU257" s="49"/>
      <c r="CV257" s="49"/>
      <c r="CW257" s="49"/>
      <c r="CX257" s="49"/>
      <c r="CY257" s="49"/>
      <c r="CZ257" s="49"/>
      <c r="DA257" s="49"/>
      <c r="DB257" s="49"/>
      <c r="DC257" s="49"/>
      <c r="DD257" s="49"/>
      <c r="DE257" s="49"/>
      <c r="DF257" s="49"/>
      <c r="DG257" s="49"/>
      <c r="DH257" s="49"/>
    </row>
    <row r="258" spans="1:112" ht="12.75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50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  <c r="BE258" s="49"/>
      <c r="BF258" s="49"/>
      <c r="BG258" s="49"/>
      <c r="BH258" s="49"/>
      <c r="BI258" s="49"/>
      <c r="BJ258" s="49"/>
      <c r="BK258" s="49"/>
      <c r="BL258" s="49"/>
      <c r="BM258" s="49"/>
      <c r="BN258" s="49"/>
      <c r="BO258" s="49"/>
      <c r="BP258" s="49"/>
      <c r="BQ258" s="49"/>
      <c r="BR258" s="49"/>
      <c r="BS258" s="49"/>
      <c r="BT258" s="49"/>
      <c r="BU258" s="50"/>
      <c r="BV258" s="49"/>
      <c r="BW258" s="49"/>
      <c r="BX258" s="49"/>
      <c r="BY258" s="49"/>
      <c r="BZ258" s="49"/>
      <c r="CA258" s="49"/>
      <c r="CB258" s="49"/>
      <c r="CC258" s="49"/>
      <c r="CD258" s="49"/>
      <c r="CE258" s="49"/>
      <c r="CF258" s="49"/>
      <c r="CG258" s="49"/>
      <c r="CH258" s="49"/>
      <c r="CI258" s="49"/>
      <c r="CJ258" s="49"/>
      <c r="CK258" s="49"/>
      <c r="CL258" s="49"/>
      <c r="CM258" s="49"/>
      <c r="CN258" s="49"/>
      <c r="CO258" s="49"/>
      <c r="CP258" s="49"/>
      <c r="CQ258" s="49"/>
      <c r="CR258" s="49"/>
      <c r="CS258" s="50"/>
      <c r="CT258" s="49"/>
      <c r="CU258" s="49"/>
      <c r="CV258" s="49"/>
      <c r="CW258" s="49"/>
      <c r="CX258" s="49"/>
      <c r="CY258" s="49"/>
      <c r="CZ258" s="49"/>
      <c r="DA258" s="49"/>
      <c r="DB258" s="49"/>
      <c r="DC258" s="49"/>
      <c r="DD258" s="49"/>
      <c r="DE258" s="49"/>
      <c r="DF258" s="49"/>
      <c r="DG258" s="49"/>
      <c r="DH258" s="49"/>
    </row>
    <row r="259" spans="1:112" ht="12.75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50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49"/>
      <c r="BE259" s="49"/>
      <c r="BF259" s="49"/>
      <c r="BG259" s="49"/>
      <c r="BH259" s="49"/>
      <c r="BI259" s="49"/>
      <c r="BJ259" s="49"/>
      <c r="BK259" s="49"/>
      <c r="BL259" s="49"/>
      <c r="BM259" s="49"/>
      <c r="BN259" s="49"/>
      <c r="BO259" s="49"/>
      <c r="BP259" s="49"/>
      <c r="BQ259" s="49"/>
      <c r="BR259" s="49"/>
      <c r="BS259" s="49"/>
      <c r="BT259" s="49"/>
      <c r="BU259" s="50"/>
      <c r="BV259" s="49"/>
      <c r="BW259" s="49"/>
      <c r="BX259" s="49"/>
      <c r="BY259" s="49"/>
      <c r="BZ259" s="49"/>
      <c r="CA259" s="49"/>
      <c r="CB259" s="49"/>
      <c r="CC259" s="49"/>
      <c r="CD259" s="49"/>
      <c r="CE259" s="49"/>
      <c r="CF259" s="49"/>
      <c r="CG259" s="49"/>
      <c r="CH259" s="49"/>
      <c r="CI259" s="49"/>
      <c r="CJ259" s="49"/>
      <c r="CK259" s="49"/>
      <c r="CL259" s="49"/>
      <c r="CM259" s="49"/>
      <c r="CN259" s="49"/>
      <c r="CO259" s="49"/>
      <c r="CP259" s="49"/>
      <c r="CQ259" s="49"/>
      <c r="CR259" s="49"/>
      <c r="CS259" s="50"/>
      <c r="CT259" s="49"/>
      <c r="CU259" s="49"/>
      <c r="CV259" s="49"/>
      <c r="CW259" s="49"/>
      <c r="CX259" s="49"/>
      <c r="CY259" s="49"/>
      <c r="CZ259" s="49"/>
      <c r="DA259" s="49"/>
      <c r="DB259" s="49"/>
      <c r="DC259" s="49"/>
      <c r="DD259" s="49"/>
      <c r="DE259" s="49"/>
      <c r="DF259" s="49"/>
      <c r="DG259" s="49"/>
      <c r="DH259" s="49"/>
    </row>
    <row r="260" spans="1:112" ht="12.75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50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49"/>
      <c r="BC260" s="49"/>
      <c r="BD260" s="49"/>
      <c r="BE260" s="49"/>
      <c r="BF260" s="49"/>
      <c r="BG260" s="49"/>
      <c r="BH260" s="49"/>
      <c r="BI260" s="49"/>
      <c r="BJ260" s="49"/>
      <c r="BK260" s="49"/>
      <c r="BL260" s="49"/>
      <c r="BM260" s="49"/>
      <c r="BN260" s="49"/>
      <c r="BO260" s="49"/>
      <c r="BP260" s="49"/>
      <c r="BQ260" s="49"/>
      <c r="BR260" s="49"/>
      <c r="BS260" s="49"/>
      <c r="BT260" s="49"/>
      <c r="BU260" s="50"/>
      <c r="BV260" s="49"/>
      <c r="BW260" s="49"/>
      <c r="BX260" s="49"/>
      <c r="BY260" s="49"/>
      <c r="BZ260" s="49"/>
      <c r="CA260" s="49"/>
      <c r="CB260" s="49"/>
      <c r="CC260" s="49"/>
      <c r="CD260" s="49"/>
      <c r="CE260" s="49"/>
      <c r="CF260" s="49"/>
      <c r="CG260" s="49"/>
      <c r="CH260" s="49"/>
      <c r="CI260" s="49"/>
      <c r="CJ260" s="49"/>
      <c r="CK260" s="49"/>
      <c r="CL260" s="49"/>
      <c r="CM260" s="49"/>
      <c r="CN260" s="49"/>
      <c r="CO260" s="49"/>
      <c r="CP260" s="49"/>
      <c r="CQ260" s="49"/>
      <c r="CR260" s="49"/>
      <c r="CS260" s="50"/>
      <c r="CT260" s="49"/>
      <c r="CU260" s="49"/>
      <c r="CV260" s="49"/>
      <c r="CW260" s="49"/>
      <c r="CX260" s="49"/>
      <c r="CY260" s="49"/>
      <c r="CZ260" s="49"/>
      <c r="DA260" s="49"/>
      <c r="DB260" s="49"/>
      <c r="DC260" s="49"/>
      <c r="DD260" s="49"/>
      <c r="DE260" s="49"/>
      <c r="DF260" s="49"/>
      <c r="DG260" s="49"/>
      <c r="DH260" s="49"/>
    </row>
    <row r="261" spans="1:112" ht="12.75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50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  <c r="BE261" s="49"/>
      <c r="BF261" s="49"/>
      <c r="BG261" s="49"/>
      <c r="BH261" s="49"/>
      <c r="BI261" s="49"/>
      <c r="BJ261" s="49"/>
      <c r="BK261" s="49"/>
      <c r="BL261" s="49"/>
      <c r="BM261" s="49"/>
      <c r="BN261" s="49"/>
      <c r="BO261" s="49"/>
      <c r="BP261" s="49"/>
      <c r="BQ261" s="49"/>
      <c r="BR261" s="49"/>
      <c r="BS261" s="49"/>
      <c r="BT261" s="49"/>
      <c r="BU261" s="50"/>
      <c r="BV261" s="49"/>
      <c r="BW261" s="49"/>
      <c r="BX261" s="49"/>
      <c r="BY261" s="49"/>
      <c r="BZ261" s="49"/>
      <c r="CA261" s="49"/>
      <c r="CB261" s="49"/>
      <c r="CC261" s="49"/>
      <c r="CD261" s="49"/>
      <c r="CE261" s="49"/>
      <c r="CF261" s="49"/>
      <c r="CG261" s="49"/>
      <c r="CH261" s="49"/>
      <c r="CI261" s="49"/>
      <c r="CJ261" s="49"/>
      <c r="CK261" s="49"/>
      <c r="CL261" s="49"/>
      <c r="CM261" s="49"/>
      <c r="CN261" s="49"/>
      <c r="CO261" s="49"/>
      <c r="CP261" s="49"/>
      <c r="CQ261" s="49"/>
      <c r="CR261" s="49"/>
      <c r="CS261" s="50"/>
      <c r="CT261" s="49"/>
      <c r="CU261" s="49"/>
      <c r="CV261" s="49"/>
      <c r="CW261" s="49"/>
      <c r="CX261" s="49"/>
      <c r="CY261" s="49"/>
      <c r="CZ261" s="49"/>
      <c r="DA261" s="49"/>
      <c r="DB261" s="49"/>
      <c r="DC261" s="49"/>
      <c r="DD261" s="49"/>
      <c r="DE261" s="49"/>
      <c r="DF261" s="49"/>
      <c r="DG261" s="49"/>
      <c r="DH261" s="49"/>
    </row>
    <row r="262" spans="1:112" ht="12.75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50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  <c r="BE262" s="49"/>
      <c r="BF262" s="49"/>
      <c r="BG262" s="49"/>
      <c r="BH262" s="49"/>
      <c r="BI262" s="49"/>
      <c r="BJ262" s="49"/>
      <c r="BK262" s="49"/>
      <c r="BL262" s="49"/>
      <c r="BM262" s="49"/>
      <c r="BN262" s="49"/>
      <c r="BO262" s="49"/>
      <c r="BP262" s="49"/>
      <c r="BQ262" s="49"/>
      <c r="BR262" s="49"/>
      <c r="BS262" s="49"/>
      <c r="BT262" s="49"/>
      <c r="BU262" s="50"/>
      <c r="BV262" s="49"/>
      <c r="BW262" s="49"/>
      <c r="BX262" s="49"/>
      <c r="BY262" s="49"/>
      <c r="BZ262" s="49"/>
      <c r="CA262" s="49"/>
      <c r="CB262" s="49"/>
      <c r="CC262" s="49"/>
      <c r="CD262" s="49"/>
      <c r="CE262" s="49"/>
      <c r="CF262" s="49"/>
      <c r="CG262" s="49"/>
      <c r="CH262" s="49"/>
      <c r="CI262" s="49"/>
      <c r="CJ262" s="49"/>
      <c r="CK262" s="49"/>
      <c r="CL262" s="49"/>
      <c r="CM262" s="49"/>
      <c r="CN262" s="49"/>
      <c r="CO262" s="49"/>
      <c r="CP262" s="49"/>
      <c r="CQ262" s="49"/>
      <c r="CR262" s="49"/>
      <c r="CS262" s="50"/>
      <c r="CT262" s="49"/>
      <c r="CU262" s="49"/>
      <c r="CV262" s="49"/>
      <c r="CW262" s="49"/>
      <c r="CX262" s="49"/>
      <c r="CY262" s="49"/>
      <c r="CZ262" s="49"/>
      <c r="DA262" s="49"/>
      <c r="DB262" s="49"/>
      <c r="DC262" s="49"/>
      <c r="DD262" s="49"/>
      <c r="DE262" s="49"/>
      <c r="DF262" s="49"/>
      <c r="DG262" s="49"/>
      <c r="DH262" s="49"/>
    </row>
    <row r="263" spans="1:112" ht="12.75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50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  <c r="BE263" s="49"/>
      <c r="BF263" s="49"/>
      <c r="BG263" s="49"/>
      <c r="BH263" s="49"/>
      <c r="BI263" s="49"/>
      <c r="BJ263" s="49"/>
      <c r="BK263" s="49"/>
      <c r="BL263" s="49"/>
      <c r="BM263" s="49"/>
      <c r="BN263" s="49"/>
      <c r="BO263" s="49"/>
      <c r="BP263" s="49"/>
      <c r="BQ263" s="49"/>
      <c r="BR263" s="49"/>
      <c r="BS263" s="49"/>
      <c r="BT263" s="49"/>
      <c r="BU263" s="50"/>
      <c r="BV263" s="49"/>
      <c r="BW263" s="49"/>
      <c r="BX263" s="49"/>
      <c r="BY263" s="49"/>
      <c r="BZ263" s="49"/>
      <c r="CA263" s="49"/>
      <c r="CB263" s="49"/>
      <c r="CC263" s="49"/>
      <c r="CD263" s="49"/>
      <c r="CE263" s="49"/>
      <c r="CF263" s="49"/>
      <c r="CG263" s="49"/>
      <c r="CH263" s="49"/>
      <c r="CI263" s="49"/>
      <c r="CJ263" s="49"/>
      <c r="CK263" s="49"/>
      <c r="CL263" s="49"/>
      <c r="CM263" s="49"/>
      <c r="CN263" s="49"/>
      <c r="CO263" s="49"/>
      <c r="CP263" s="49"/>
      <c r="CQ263" s="49"/>
      <c r="CR263" s="49"/>
      <c r="CS263" s="50"/>
      <c r="CT263" s="49"/>
      <c r="CU263" s="49"/>
      <c r="CV263" s="49"/>
      <c r="CW263" s="49"/>
      <c r="CX263" s="49"/>
      <c r="CY263" s="49"/>
      <c r="CZ263" s="49"/>
      <c r="DA263" s="49"/>
      <c r="DB263" s="49"/>
      <c r="DC263" s="49"/>
      <c r="DD263" s="49"/>
      <c r="DE263" s="49"/>
      <c r="DF263" s="49"/>
      <c r="DG263" s="49"/>
      <c r="DH263" s="49"/>
    </row>
    <row r="264" spans="1:112" ht="12.75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50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  <c r="BE264" s="49"/>
      <c r="BF264" s="49"/>
      <c r="BG264" s="49"/>
      <c r="BH264" s="49"/>
      <c r="BI264" s="49"/>
      <c r="BJ264" s="49"/>
      <c r="BK264" s="49"/>
      <c r="BL264" s="49"/>
      <c r="BM264" s="49"/>
      <c r="BN264" s="49"/>
      <c r="BO264" s="49"/>
      <c r="BP264" s="49"/>
      <c r="BQ264" s="49"/>
      <c r="BR264" s="49"/>
      <c r="BS264" s="49"/>
      <c r="BT264" s="49"/>
      <c r="BU264" s="50"/>
      <c r="BV264" s="49"/>
      <c r="BW264" s="49"/>
      <c r="BX264" s="49"/>
      <c r="BY264" s="49"/>
      <c r="BZ264" s="49"/>
      <c r="CA264" s="49"/>
      <c r="CB264" s="49"/>
      <c r="CC264" s="49"/>
      <c r="CD264" s="49"/>
      <c r="CE264" s="49"/>
      <c r="CF264" s="49"/>
      <c r="CG264" s="49"/>
      <c r="CH264" s="49"/>
      <c r="CI264" s="49"/>
      <c r="CJ264" s="49"/>
      <c r="CK264" s="49"/>
      <c r="CL264" s="49"/>
      <c r="CM264" s="49"/>
      <c r="CN264" s="49"/>
      <c r="CO264" s="49"/>
      <c r="CP264" s="49"/>
      <c r="CQ264" s="49"/>
      <c r="CR264" s="49"/>
      <c r="CS264" s="50"/>
      <c r="CT264" s="49"/>
      <c r="CU264" s="49"/>
      <c r="CV264" s="49"/>
      <c r="CW264" s="49"/>
      <c r="CX264" s="49"/>
      <c r="CY264" s="49"/>
      <c r="CZ264" s="49"/>
      <c r="DA264" s="49"/>
      <c r="DB264" s="49"/>
      <c r="DC264" s="49"/>
      <c r="DD264" s="49"/>
      <c r="DE264" s="49"/>
      <c r="DF264" s="49"/>
      <c r="DG264" s="49"/>
      <c r="DH264" s="49"/>
    </row>
  </sheetData>
  <sheetProtection/>
  <mergeCells count="124">
    <mergeCell ref="BX2:CC2"/>
    <mergeCell ref="K2:M2"/>
    <mergeCell ref="N2:Q2"/>
    <mergeCell ref="R2:W2"/>
    <mergeCell ref="X2:AG2"/>
    <mergeCell ref="AH2:AM2"/>
    <mergeCell ref="AN2:AR2"/>
    <mergeCell ref="AS2:AZ2"/>
    <mergeCell ref="BA2:BE2"/>
    <mergeCell ref="BF2:BK2"/>
    <mergeCell ref="CD2:CI2"/>
    <mergeCell ref="CD3:CD5"/>
    <mergeCell ref="CE3:CE5"/>
    <mergeCell ref="CF3:CF5"/>
    <mergeCell ref="CG3:CI3"/>
    <mergeCell ref="CG4:CG5"/>
    <mergeCell ref="CH4:CI4"/>
    <mergeCell ref="AE4:AE5"/>
    <mergeCell ref="AF4:AG4"/>
    <mergeCell ref="AK4:AK5"/>
    <mergeCell ref="BU3:BW3"/>
    <mergeCell ref="BU4:BU5"/>
    <mergeCell ref="CY4:CY5"/>
    <mergeCell ref="CM3:CO3"/>
    <mergeCell ref="CP3:CP5"/>
    <mergeCell ref="CM4:CM5"/>
    <mergeCell ref="CN4:CO4"/>
    <mergeCell ref="BZ3:BZ5"/>
    <mergeCell ref="CA3:CC3"/>
    <mergeCell ref="CA4:CA5"/>
    <mergeCell ref="CS3:CU3"/>
    <mergeCell ref="CS4:CS5"/>
    <mergeCell ref="CZ4:DA4"/>
    <mergeCell ref="CY3:DA3"/>
    <mergeCell ref="CX3:CX5"/>
    <mergeCell ref="CQ3:CQ5"/>
    <mergeCell ref="CR3:CR5"/>
    <mergeCell ref="CL3:CL5"/>
    <mergeCell ref="CT4:CU4"/>
    <mergeCell ref="CV3:CV5"/>
    <mergeCell ref="CW3:CW5"/>
    <mergeCell ref="CJ3:CJ5"/>
    <mergeCell ref="CK3:CK5"/>
    <mergeCell ref="CB4:CC4"/>
    <mergeCell ref="BV4:BW4"/>
    <mergeCell ref="BX3:BX5"/>
    <mergeCell ref="BY3:BY5"/>
    <mergeCell ref="BO3:BQ3"/>
    <mergeCell ref="BR3:BR5"/>
    <mergeCell ref="BO4:BO5"/>
    <mergeCell ref="BP4:BQ4"/>
    <mergeCell ref="BS3:BS5"/>
    <mergeCell ref="BT3:BT5"/>
    <mergeCell ref="BL3:BL5"/>
    <mergeCell ref="BM3:BM5"/>
    <mergeCell ref="BI4:BI5"/>
    <mergeCell ref="BJ4:BK4"/>
    <mergeCell ref="BN3:BN5"/>
    <mergeCell ref="BG3:BG5"/>
    <mergeCell ref="BH3:BH5"/>
    <mergeCell ref="BC4:BC5"/>
    <mergeCell ref="BD4:BE4"/>
    <mergeCell ref="BI3:BK3"/>
    <mergeCell ref="BA3:BA5"/>
    <mergeCell ref="BB3:BB5"/>
    <mergeCell ref="BC3:BE3"/>
    <mergeCell ref="BF3:BF5"/>
    <mergeCell ref="AT3:AT5"/>
    <mergeCell ref="AU3:AU5"/>
    <mergeCell ref="AV3:AV5"/>
    <mergeCell ref="AW3:AZ3"/>
    <mergeCell ref="AW4:AW5"/>
    <mergeCell ref="AX4:AX5"/>
    <mergeCell ref="AY4:AZ4"/>
    <mergeCell ref="AP4:AP5"/>
    <mergeCell ref="AQ4:AR4"/>
    <mergeCell ref="AS3:AS5"/>
    <mergeCell ref="AO3:AO5"/>
    <mergeCell ref="AB3:AB5"/>
    <mergeCell ref="AC3:AC5"/>
    <mergeCell ref="AD3:AG3"/>
    <mergeCell ref="AH3:AH5"/>
    <mergeCell ref="AI3:AI5"/>
    <mergeCell ref="AK3:AM3"/>
    <mergeCell ref="CJ2:CO2"/>
    <mergeCell ref="CP2:CU2"/>
    <mergeCell ref="CV2:DA2"/>
    <mergeCell ref="C3:C5"/>
    <mergeCell ref="D3:D5"/>
    <mergeCell ref="E3:E5"/>
    <mergeCell ref="F3:F5"/>
    <mergeCell ref="G3:G5"/>
    <mergeCell ref="BL2:BQ2"/>
    <mergeCell ref="AP3:AR3"/>
    <mergeCell ref="BR2:BW2"/>
    <mergeCell ref="A1:L1"/>
    <mergeCell ref="A2:A5"/>
    <mergeCell ref="B2:B5"/>
    <mergeCell ref="C2:F2"/>
    <mergeCell ref="G2:J2"/>
    <mergeCell ref="H3:H5"/>
    <mergeCell ref="I3:I5"/>
    <mergeCell ref="M3:M5"/>
    <mergeCell ref="J3:J5"/>
    <mergeCell ref="K3:K5"/>
    <mergeCell ref="L3:L5"/>
    <mergeCell ref="U3:W3"/>
    <mergeCell ref="X3:X5"/>
    <mergeCell ref="Y3:Y5"/>
    <mergeCell ref="N3:N5"/>
    <mergeCell ref="O3:O5"/>
    <mergeCell ref="P3:P5"/>
    <mergeCell ref="U4:U5"/>
    <mergeCell ref="V4:W4"/>
    <mergeCell ref="AN3:AN5"/>
    <mergeCell ref="Z3:Z5"/>
    <mergeCell ref="Q3:Q5"/>
    <mergeCell ref="AA3:AA5"/>
    <mergeCell ref="R3:R5"/>
    <mergeCell ref="S3:S5"/>
    <mergeCell ref="T3:T5"/>
    <mergeCell ref="AJ3:AJ5"/>
    <mergeCell ref="AL4:AM4"/>
    <mergeCell ref="AD4:AD5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554"/>
  <sheetViews>
    <sheetView zoomScalePageLayoutView="0" workbookViewId="0" topLeftCell="A2">
      <pane xSplit="2" ySplit="3" topLeftCell="C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BT23" sqref="BT23"/>
    </sheetView>
  </sheetViews>
  <sheetFormatPr defaultColWidth="9.00390625" defaultRowHeight="12.75"/>
  <cols>
    <col min="1" max="1" width="5.25390625" style="26" customWidth="1"/>
    <col min="2" max="2" width="33.125" style="6" customWidth="1"/>
    <col min="3" max="3" width="9.75390625" style="36" bestFit="1" customWidth="1"/>
    <col min="4" max="4" width="8.00390625" style="6" customWidth="1"/>
    <col min="5" max="5" width="9.125" style="6" customWidth="1"/>
    <col min="6" max="6" width="8.75390625" style="6" customWidth="1"/>
    <col min="7" max="7" width="9.625" style="6" bestFit="1" customWidth="1"/>
    <col min="8" max="8" width="7.75390625" style="6" customWidth="1"/>
    <col min="9" max="9" width="9.125" style="6" customWidth="1"/>
    <col min="10" max="10" width="8.375" style="6" customWidth="1"/>
    <col min="11" max="11" width="7.75390625" style="36" customWidth="1"/>
    <col min="12" max="12" width="7.25390625" style="6" customWidth="1"/>
    <col min="13" max="18" width="7.00390625" style="6" customWidth="1"/>
    <col min="19" max="19" width="9.125" style="6" customWidth="1"/>
    <col min="20" max="20" width="7.625" style="6" customWidth="1"/>
    <col min="21" max="21" width="8.625" style="6" customWidth="1"/>
    <col min="22" max="22" width="8.75390625" style="6" customWidth="1"/>
    <col min="23" max="23" width="10.625" style="6" customWidth="1"/>
    <col min="24" max="24" width="7.625" style="6" customWidth="1"/>
    <col min="25" max="26" width="8.375" style="6" customWidth="1"/>
    <col min="27" max="27" width="9.125" style="6" customWidth="1"/>
    <col min="28" max="28" width="8.00390625" style="6" customWidth="1"/>
    <col min="29" max="29" width="9.00390625" style="6" customWidth="1"/>
    <col min="30" max="30" width="8.625" style="6" customWidth="1"/>
    <col min="31" max="31" width="9.125" style="6" customWidth="1"/>
    <col min="32" max="32" width="7.75390625" style="6" customWidth="1"/>
    <col min="33" max="33" width="8.375" style="6" customWidth="1"/>
    <col min="34" max="34" width="7.75390625" style="6" customWidth="1"/>
    <col min="35" max="35" width="9.125" style="6" customWidth="1"/>
    <col min="36" max="36" width="6.875" style="6" customWidth="1"/>
    <col min="37" max="37" width="9.125" style="6" customWidth="1"/>
    <col min="38" max="38" width="7.625" style="6" customWidth="1"/>
    <col min="39" max="39" width="9.125" style="6" customWidth="1"/>
    <col min="40" max="40" width="7.75390625" style="6" customWidth="1"/>
    <col min="41" max="41" width="9.125" style="6" customWidth="1"/>
    <col min="42" max="42" width="8.25390625" style="6" customWidth="1"/>
    <col min="43" max="43" width="7.375" style="6" customWidth="1"/>
    <col min="44" max="44" width="7.875" style="6" customWidth="1"/>
    <col min="45" max="45" width="8.00390625" style="6" customWidth="1"/>
    <col min="46" max="47" width="5.75390625" style="6" customWidth="1"/>
    <col min="48" max="49" width="7.00390625" style="6" customWidth="1"/>
    <col min="50" max="58" width="5.75390625" style="6" customWidth="1"/>
    <col min="59" max="59" width="7.125" style="6" customWidth="1"/>
    <col min="60" max="60" width="7.00390625" style="6" customWidth="1"/>
    <col min="61" max="61" width="5.75390625" style="6" customWidth="1"/>
    <col min="62" max="62" width="6.75390625" style="6" customWidth="1"/>
    <col min="63" max="63" width="6.625" style="6" customWidth="1"/>
    <col min="64" max="64" width="7.75390625" style="6" customWidth="1"/>
    <col min="65" max="65" width="5.375" style="6" customWidth="1"/>
    <col min="66" max="66" width="8.625" style="6" customWidth="1"/>
    <col min="67" max="68" width="6.375" style="6" customWidth="1"/>
    <col min="69" max="69" width="6.75390625" style="6" customWidth="1"/>
    <col min="70" max="70" width="5.125" style="6" customWidth="1"/>
    <col min="71" max="71" width="7.00390625" style="6" customWidth="1"/>
    <col min="72" max="72" width="6.875" style="6" customWidth="1"/>
    <col min="73" max="78" width="6.375" style="6" customWidth="1"/>
    <col min="79" max="79" width="8.00390625" style="6" customWidth="1"/>
    <col min="80" max="80" width="7.00390625" style="6" customWidth="1"/>
    <col min="81" max="81" width="6.25390625" style="6" customWidth="1"/>
    <col min="82" max="86" width="5.875" style="6" customWidth="1"/>
    <col min="87" max="87" width="8.25390625" style="6" customWidth="1"/>
    <col min="88" max="88" width="7.125" style="6" customWidth="1"/>
    <col min="89" max="89" width="7.25390625" style="6" customWidth="1"/>
    <col min="90" max="90" width="5.875" style="6" customWidth="1"/>
    <col min="91" max="16384" width="9.125" style="6" customWidth="1"/>
  </cols>
  <sheetData>
    <row r="1" spans="1:90" ht="33" customHeight="1">
      <c r="A1" s="145" t="s">
        <v>37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</row>
    <row r="2" spans="1:90" ht="88.5" customHeight="1">
      <c r="A2" s="144" t="s">
        <v>0</v>
      </c>
      <c r="B2" s="146" t="s">
        <v>60</v>
      </c>
      <c r="C2" s="82" t="s">
        <v>62</v>
      </c>
      <c r="D2" s="82"/>
      <c r="E2" s="82"/>
      <c r="F2" s="82"/>
      <c r="G2" s="82" t="s">
        <v>63</v>
      </c>
      <c r="H2" s="82"/>
      <c r="I2" s="82"/>
      <c r="J2" s="82"/>
      <c r="K2" s="82" t="s">
        <v>64</v>
      </c>
      <c r="L2" s="82"/>
      <c r="M2" s="82"/>
      <c r="N2" s="82"/>
      <c r="O2" s="82" t="s">
        <v>129</v>
      </c>
      <c r="P2" s="82"/>
      <c r="Q2" s="82"/>
      <c r="R2" s="82"/>
      <c r="S2" s="82" t="s">
        <v>31</v>
      </c>
      <c r="T2" s="82"/>
      <c r="U2" s="82"/>
      <c r="V2" s="82"/>
      <c r="W2" s="82" t="s">
        <v>32</v>
      </c>
      <c r="X2" s="82"/>
      <c r="Y2" s="82"/>
      <c r="Z2" s="82"/>
      <c r="AA2" s="82" t="s">
        <v>33</v>
      </c>
      <c r="AB2" s="82"/>
      <c r="AC2" s="82"/>
      <c r="AD2" s="82"/>
      <c r="AE2" s="82" t="s">
        <v>130</v>
      </c>
      <c r="AF2" s="82"/>
      <c r="AG2" s="82"/>
      <c r="AH2" s="82"/>
      <c r="AI2" s="82" t="s">
        <v>35</v>
      </c>
      <c r="AJ2" s="82"/>
      <c r="AK2" s="82"/>
      <c r="AL2" s="82"/>
      <c r="AM2" s="82" t="s">
        <v>36</v>
      </c>
      <c r="AN2" s="82"/>
      <c r="AO2" s="82"/>
      <c r="AP2" s="82"/>
      <c r="AQ2" s="82" t="s">
        <v>94</v>
      </c>
      <c r="AR2" s="82"/>
      <c r="AS2" s="82"/>
      <c r="AT2" s="82"/>
      <c r="AU2" s="82" t="s">
        <v>95</v>
      </c>
      <c r="AV2" s="82"/>
      <c r="AW2" s="82"/>
      <c r="AX2" s="82"/>
      <c r="AY2" s="82" t="s">
        <v>96</v>
      </c>
      <c r="AZ2" s="82"/>
      <c r="BA2" s="82"/>
      <c r="BB2" s="82"/>
      <c r="BC2" s="82" t="s">
        <v>131</v>
      </c>
      <c r="BD2" s="82"/>
      <c r="BE2" s="82"/>
      <c r="BF2" s="82"/>
      <c r="BG2" s="82" t="s">
        <v>149</v>
      </c>
      <c r="BH2" s="82"/>
      <c r="BI2" s="82"/>
      <c r="BJ2" s="82"/>
      <c r="BK2" s="82" t="s">
        <v>148</v>
      </c>
      <c r="BL2" s="82"/>
      <c r="BM2" s="82"/>
      <c r="BN2" s="82"/>
      <c r="BO2" s="82" t="s">
        <v>132</v>
      </c>
      <c r="BP2" s="82"/>
      <c r="BQ2" s="82"/>
      <c r="BR2" s="82"/>
      <c r="BS2" s="82" t="s">
        <v>133</v>
      </c>
      <c r="BT2" s="82"/>
      <c r="BU2" s="82"/>
      <c r="BV2" s="82"/>
      <c r="BW2" s="82" t="s">
        <v>105</v>
      </c>
      <c r="BX2" s="82"/>
      <c r="BY2" s="82"/>
      <c r="BZ2" s="82"/>
      <c r="CA2" s="82" t="s">
        <v>106</v>
      </c>
      <c r="CB2" s="82"/>
      <c r="CC2" s="82"/>
      <c r="CD2" s="82"/>
      <c r="CE2" s="82" t="s">
        <v>109</v>
      </c>
      <c r="CF2" s="82"/>
      <c r="CG2" s="82"/>
      <c r="CH2" s="82"/>
      <c r="CI2" s="82" t="s">
        <v>134</v>
      </c>
      <c r="CJ2" s="82"/>
      <c r="CK2" s="82"/>
      <c r="CL2" s="82"/>
    </row>
    <row r="3" spans="1:90" ht="12.75" customHeight="1">
      <c r="A3" s="144"/>
      <c r="B3" s="146"/>
      <c r="C3" s="123" t="s">
        <v>28</v>
      </c>
      <c r="D3" s="82" t="s">
        <v>26</v>
      </c>
      <c r="E3" s="82"/>
      <c r="F3" s="82"/>
      <c r="G3" s="82" t="s">
        <v>28</v>
      </c>
      <c r="H3" s="82" t="s">
        <v>26</v>
      </c>
      <c r="I3" s="82"/>
      <c r="J3" s="82"/>
      <c r="K3" s="123" t="s">
        <v>28</v>
      </c>
      <c r="L3" s="82" t="s">
        <v>26</v>
      </c>
      <c r="M3" s="82"/>
      <c r="N3" s="82"/>
      <c r="O3" s="138" t="s">
        <v>28</v>
      </c>
      <c r="P3" s="82" t="s">
        <v>26</v>
      </c>
      <c r="Q3" s="82"/>
      <c r="R3" s="82"/>
      <c r="S3" s="82" t="s">
        <v>28</v>
      </c>
      <c r="T3" s="82" t="s">
        <v>26</v>
      </c>
      <c r="U3" s="82"/>
      <c r="V3" s="82"/>
      <c r="W3" s="82" t="s">
        <v>28</v>
      </c>
      <c r="X3" s="82" t="s">
        <v>26</v>
      </c>
      <c r="Y3" s="82"/>
      <c r="Z3" s="82"/>
      <c r="AA3" s="82" t="s">
        <v>28</v>
      </c>
      <c r="AB3" s="82" t="s">
        <v>26</v>
      </c>
      <c r="AC3" s="82"/>
      <c r="AD3" s="82"/>
      <c r="AE3" s="82" t="s">
        <v>28</v>
      </c>
      <c r="AF3" s="82" t="s">
        <v>26</v>
      </c>
      <c r="AG3" s="82"/>
      <c r="AH3" s="82"/>
      <c r="AI3" s="82" t="s">
        <v>28</v>
      </c>
      <c r="AJ3" s="82" t="s">
        <v>26</v>
      </c>
      <c r="AK3" s="82"/>
      <c r="AL3" s="82"/>
      <c r="AM3" s="82" t="s">
        <v>28</v>
      </c>
      <c r="AN3" s="82" t="s">
        <v>26</v>
      </c>
      <c r="AO3" s="82"/>
      <c r="AP3" s="82"/>
      <c r="AQ3" s="82" t="s">
        <v>28</v>
      </c>
      <c r="AR3" s="82" t="s">
        <v>26</v>
      </c>
      <c r="AS3" s="82"/>
      <c r="AT3" s="82"/>
      <c r="AU3" s="82" t="s">
        <v>28</v>
      </c>
      <c r="AV3" s="82" t="s">
        <v>26</v>
      </c>
      <c r="AW3" s="82"/>
      <c r="AX3" s="82"/>
      <c r="AY3" s="82" t="s">
        <v>28</v>
      </c>
      <c r="AZ3" s="82" t="s">
        <v>26</v>
      </c>
      <c r="BA3" s="82"/>
      <c r="BB3" s="82"/>
      <c r="BC3" s="82" t="s">
        <v>28</v>
      </c>
      <c r="BD3" s="82" t="s">
        <v>26</v>
      </c>
      <c r="BE3" s="82"/>
      <c r="BF3" s="82"/>
      <c r="BG3" s="82" t="s">
        <v>28</v>
      </c>
      <c r="BH3" s="82" t="s">
        <v>26</v>
      </c>
      <c r="BI3" s="82"/>
      <c r="BJ3" s="82"/>
      <c r="BK3" s="82" t="s">
        <v>28</v>
      </c>
      <c r="BL3" s="82" t="s">
        <v>26</v>
      </c>
      <c r="BM3" s="82"/>
      <c r="BN3" s="82"/>
      <c r="BO3" s="82" t="s">
        <v>28</v>
      </c>
      <c r="BP3" s="82" t="s">
        <v>26</v>
      </c>
      <c r="BQ3" s="82"/>
      <c r="BR3" s="82"/>
      <c r="BS3" s="82" t="s">
        <v>28</v>
      </c>
      <c r="BT3" s="82" t="s">
        <v>26</v>
      </c>
      <c r="BU3" s="82"/>
      <c r="BV3" s="82"/>
      <c r="BW3" s="82" t="s">
        <v>28</v>
      </c>
      <c r="BX3" s="82" t="s">
        <v>26</v>
      </c>
      <c r="BY3" s="82"/>
      <c r="BZ3" s="82"/>
      <c r="CA3" s="82" t="s">
        <v>28</v>
      </c>
      <c r="CB3" s="82" t="s">
        <v>26</v>
      </c>
      <c r="CC3" s="82"/>
      <c r="CD3" s="82"/>
      <c r="CE3" s="82" t="s">
        <v>28</v>
      </c>
      <c r="CF3" s="82" t="s">
        <v>26</v>
      </c>
      <c r="CG3" s="82"/>
      <c r="CH3" s="82"/>
      <c r="CI3" s="82" t="s">
        <v>28</v>
      </c>
      <c r="CJ3" s="82" t="s">
        <v>26</v>
      </c>
      <c r="CK3" s="82"/>
      <c r="CL3" s="82"/>
    </row>
    <row r="4" spans="1:90" ht="72" customHeight="1">
      <c r="A4" s="144"/>
      <c r="B4" s="146"/>
      <c r="C4" s="123"/>
      <c r="D4" s="7" t="s">
        <v>29</v>
      </c>
      <c r="E4" s="7" t="s">
        <v>5</v>
      </c>
      <c r="F4" s="7" t="s">
        <v>16</v>
      </c>
      <c r="G4" s="82"/>
      <c r="H4" s="7" t="s">
        <v>29</v>
      </c>
      <c r="I4" s="7" t="s">
        <v>5</v>
      </c>
      <c r="J4" s="7" t="s">
        <v>16</v>
      </c>
      <c r="K4" s="123"/>
      <c r="L4" s="7" t="s">
        <v>29</v>
      </c>
      <c r="M4" s="7" t="s">
        <v>5</v>
      </c>
      <c r="N4" s="7" t="s">
        <v>16</v>
      </c>
      <c r="O4" s="138"/>
      <c r="P4" s="7" t="s">
        <v>29</v>
      </c>
      <c r="Q4" s="7" t="s">
        <v>5</v>
      </c>
      <c r="R4" s="7" t="s">
        <v>16</v>
      </c>
      <c r="S4" s="82"/>
      <c r="T4" s="7" t="s">
        <v>29</v>
      </c>
      <c r="U4" s="7" t="s">
        <v>5</v>
      </c>
      <c r="V4" s="7" t="s">
        <v>16</v>
      </c>
      <c r="W4" s="82"/>
      <c r="X4" s="7" t="s">
        <v>29</v>
      </c>
      <c r="Y4" s="7" t="s">
        <v>5</v>
      </c>
      <c r="Z4" s="7" t="s">
        <v>16</v>
      </c>
      <c r="AA4" s="82"/>
      <c r="AB4" s="7" t="s">
        <v>29</v>
      </c>
      <c r="AC4" s="7" t="s">
        <v>5</v>
      </c>
      <c r="AD4" s="7" t="s">
        <v>16</v>
      </c>
      <c r="AE4" s="82"/>
      <c r="AF4" s="7" t="s">
        <v>29</v>
      </c>
      <c r="AG4" s="7" t="s">
        <v>5</v>
      </c>
      <c r="AH4" s="7" t="s">
        <v>16</v>
      </c>
      <c r="AI4" s="82"/>
      <c r="AJ4" s="7" t="s">
        <v>29</v>
      </c>
      <c r="AK4" s="7" t="s">
        <v>5</v>
      </c>
      <c r="AL4" s="7" t="s">
        <v>16</v>
      </c>
      <c r="AM4" s="82"/>
      <c r="AN4" s="7" t="s">
        <v>29</v>
      </c>
      <c r="AO4" s="7" t="s">
        <v>5</v>
      </c>
      <c r="AP4" s="7" t="s">
        <v>16</v>
      </c>
      <c r="AQ4" s="82"/>
      <c r="AR4" s="7" t="s">
        <v>29</v>
      </c>
      <c r="AS4" s="7" t="s">
        <v>5</v>
      </c>
      <c r="AT4" s="7" t="s">
        <v>16</v>
      </c>
      <c r="AU4" s="82"/>
      <c r="AV4" s="7" t="s">
        <v>29</v>
      </c>
      <c r="AW4" s="7" t="s">
        <v>5</v>
      </c>
      <c r="AX4" s="7" t="s">
        <v>16</v>
      </c>
      <c r="AY4" s="82"/>
      <c r="AZ4" s="7" t="s">
        <v>29</v>
      </c>
      <c r="BA4" s="7" t="s">
        <v>5</v>
      </c>
      <c r="BB4" s="7" t="s">
        <v>16</v>
      </c>
      <c r="BC4" s="82"/>
      <c r="BD4" s="7" t="s">
        <v>29</v>
      </c>
      <c r="BE4" s="7" t="s">
        <v>5</v>
      </c>
      <c r="BF4" s="7" t="s">
        <v>16</v>
      </c>
      <c r="BG4" s="82"/>
      <c r="BH4" s="7" t="s">
        <v>29</v>
      </c>
      <c r="BI4" s="7" t="s">
        <v>5</v>
      </c>
      <c r="BJ4" s="7" t="s">
        <v>16</v>
      </c>
      <c r="BK4" s="82"/>
      <c r="BL4" s="7" t="s">
        <v>29</v>
      </c>
      <c r="BM4" s="7" t="s">
        <v>5</v>
      </c>
      <c r="BN4" s="7" t="s">
        <v>16</v>
      </c>
      <c r="BO4" s="82"/>
      <c r="BP4" s="7" t="s">
        <v>29</v>
      </c>
      <c r="BQ4" s="7" t="s">
        <v>5</v>
      </c>
      <c r="BR4" s="7" t="s">
        <v>16</v>
      </c>
      <c r="BS4" s="82"/>
      <c r="BT4" s="7" t="s">
        <v>29</v>
      </c>
      <c r="BU4" s="7" t="s">
        <v>5</v>
      </c>
      <c r="BV4" s="7" t="s">
        <v>16</v>
      </c>
      <c r="BW4" s="82"/>
      <c r="BX4" s="7" t="s">
        <v>29</v>
      </c>
      <c r="BY4" s="7" t="s">
        <v>5</v>
      </c>
      <c r="BZ4" s="7" t="s">
        <v>16</v>
      </c>
      <c r="CA4" s="82"/>
      <c r="CB4" s="7" t="s">
        <v>29</v>
      </c>
      <c r="CC4" s="7" t="s">
        <v>5</v>
      </c>
      <c r="CD4" s="7" t="s">
        <v>16</v>
      </c>
      <c r="CE4" s="82"/>
      <c r="CF4" s="7" t="s">
        <v>29</v>
      </c>
      <c r="CG4" s="7" t="s">
        <v>5</v>
      </c>
      <c r="CH4" s="7" t="s">
        <v>16</v>
      </c>
      <c r="CI4" s="82"/>
      <c r="CJ4" s="7" t="s">
        <v>29</v>
      </c>
      <c r="CK4" s="7" t="s">
        <v>5</v>
      </c>
      <c r="CL4" s="7" t="s">
        <v>16</v>
      </c>
    </row>
    <row r="5" spans="1:90" ht="12.75">
      <c r="A5" s="23">
        <v>1</v>
      </c>
      <c r="B5" s="10" t="s">
        <v>156</v>
      </c>
      <c r="C5" s="32">
        <f>'свод разд2'!F6</f>
        <v>7</v>
      </c>
      <c r="D5" s="11"/>
      <c r="E5" s="11">
        <v>6</v>
      </c>
      <c r="F5" s="11"/>
      <c r="G5" s="11">
        <v>6</v>
      </c>
      <c r="H5" s="11"/>
      <c r="I5" s="11">
        <v>5</v>
      </c>
      <c r="J5" s="11"/>
      <c r="K5" s="32">
        <f>'свод разд2'!M6</f>
        <v>0</v>
      </c>
      <c r="L5" s="11"/>
      <c r="M5" s="11"/>
      <c r="N5" s="11"/>
      <c r="O5" s="44">
        <v>1</v>
      </c>
      <c r="P5" s="11"/>
      <c r="Q5" s="11">
        <v>1</v>
      </c>
      <c r="R5" s="11"/>
      <c r="S5" s="11">
        <v>34</v>
      </c>
      <c r="T5" s="11"/>
      <c r="U5" s="11"/>
      <c r="V5" s="11"/>
      <c r="W5" s="11">
        <v>23</v>
      </c>
      <c r="X5" s="11"/>
      <c r="Y5" s="11"/>
      <c r="Z5" s="11"/>
      <c r="AA5" s="11">
        <v>16</v>
      </c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>
        <v>1</v>
      </c>
      <c r="BH5" s="11">
        <v>1</v>
      </c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</row>
    <row r="6" spans="1:90" ht="12.75">
      <c r="A6" s="22">
        <v>2</v>
      </c>
      <c r="B6" s="10" t="s">
        <v>180</v>
      </c>
      <c r="C6" s="32">
        <f>'свод разд2'!F7</f>
        <v>616</v>
      </c>
      <c r="D6" s="11"/>
      <c r="E6" s="11">
        <v>467</v>
      </c>
      <c r="F6" s="11">
        <v>164</v>
      </c>
      <c r="G6" s="11"/>
      <c r="H6" s="11"/>
      <c r="I6" s="11"/>
      <c r="J6" s="11"/>
      <c r="K6" s="32">
        <v>1</v>
      </c>
      <c r="L6" s="11"/>
      <c r="M6" s="11"/>
      <c r="N6" s="11">
        <v>1</v>
      </c>
      <c r="O6" s="44">
        <v>314</v>
      </c>
      <c r="P6" s="11"/>
      <c r="Q6" s="11">
        <v>266</v>
      </c>
      <c r="R6" s="11">
        <v>82</v>
      </c>
      <c r="S6" s="11">
        <v>2508</v>
      </c>
      <c r="T6" s="11"/>
      <c r="U6" s="11">
        <v>1661</v>
      </c>
      <c r="V6" s="11">
        <v>955</v>
      </c>
      <c r="W6" s="11">
        <v>936</v>
      </c>
      <c r="X6" s="11"/>
      <c r="Y6" s="11">
        <v>687</v>
      </c>
      <c r="Z6" s="11">
        <v>370</v>
      </c>
      <c r="AA6" s="11">
        <v>679</v>
      </c>
      <c r="AB6" s="11"/>
      <c r="AC6" s="11">
        <v>591</v>
      </c>
      <c r="AD6" s="11">
        <v>156</v>
      </c>
      <c r="AE6" s="11">
        <v>3</v>
      </c>
      <c r="AF6" s="11"/>
      <c r="AG6" s="11">
        <v>1</v>
      </c>
      <c r="AH6" s="11">
        <v>3</v>
      </c>
      <c r="AI6" s="11">
        <v>2</v>
      </c>
      <c r="AJ6" s="11"/>
      <c r="AK6" s="11">
        <v>1</v>
      </c>
      <c r="AL6" s="11"/>
      <c r="AM6" s="11">
        <v>10</v>
      </c>
      <c r="AN6" s="11"/>
      <c r="AO6" s="11">
        <v>10</v>
      </c>
      <c r="AP6" s="11"/>
      <c r="AQ6" s="11"/>
      <c r="AR6" s="11"/>
      <c r="AS6" s="11"/>
      <c r="AT6" s="11"/>
      <c r="AU6" s="11"/>
      <c r="AV6" s="11"/>
      <c r="AW6" s="11"/>
      <c r="AX6" s="11"/>
      <c r="AY6" s="11">
        <v>33</v>
      </c>
      <c r="AZ6" s="11"/>
      <c r="BA6" s="11">
        <v>27</v>
      </c>
      <c r="BB6" s="11">
        <v>3</v>
      </c>
      <c r="BC6" s="11"/>
      <c r="BD6" s="11"/>
      <c r="BE6" s="11"/>
      <c r="BF6" s="11"/>
      <c r="BG6" s="11">
        <v>1</v>
      </c>
      <c r="BH6" s="11">
        <v>1</v>
      </c>
      <c r="BI6" s="11"/>
      <c r="BJ6" s="11"/>
      <c r="BK6" s="11">
        <v>6</v>
      </c>
      <c r="BL6" s="11">
        <v>6</v>
      </c>
      <c r="BM6" s="11">
        <v>4</v>
      </c>
      <c r="BN6" s="11">
        <v>1</v>
      </c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</row>
    <row r="7" spans="1:90" ht="12.75">
      <c r="A7" s="22">
        <v>3</v>
      </c>
      <c r="B7" s="10" t="s">
        <v>158</v>
      </c>
      <c r="C7" s="32">
        <f>'свод разд2'!F8</f>
        <v>10</v>
      </c>
      <c r="D7" s="11">
        <v>2</v>
      </c>
      <c r="E7" s="11">
        <v>4</v>
      </c>
      <c r="F7" s="11"/>
      <c r="G7" s="11">
        <v>10</v>
      </c>
      <c r="H7" s="11">
        <v>2</v>
      </c>
      <c r="I7" s="11">
        <v>4</v>
      </c>
      <c r="J7" s="11"/>
      <c r="K7" s="32">
        <f>'свод разд2'!M8</f>
        <v>0</v>
      </c>
      <c r="L7" s="11"/>
      <c r="M7" s="11"/>
      <c r="N7" s="11"/>
      <c r="O7" s="44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>
        <v>1</v>
      </c>
      <c r="BH7" s="11">
        <v>1</v>
      </c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</row>
    <row r="8" spans="1:90" ht="12.75">
      <c r="A8" s="23">
        <v>4</v>
      </c>
      <c r="B8" s="10" t="s">
        <v>159</v>
      </c>
      <c r="C8" s="32">
        <v>535</v>
      </c>
      <c r="D8" s="11"/>
      <c r="E8" s="11">
        <v>471</v>
      </c>
      <c r="F8" s="11">
        <v>42</v>
      </c>
      <c r="G8" s="11">
        <v>184</v>
      </c>
      <c r="H8" s="11"/>
      <c r="I8" s="11">
        <v>149</v>
      </c>
      <c r="J8" s="11">
        <v>36</v>
      </c>
      <c r="K8" s="32">
        <v>6</v>
      </c>
      <c r="L8" s="11"/>
      <c r="M8" s="11">
        <v>5</v>
      </c>
      <c r="N8" s="11">
        <v>6</v>
      </c>
      <c r="O8" s="44">
        <v>351</v>
      </c>
      <c r="P8" s="11"/>
      <c r="Q8" s="11">
        <v>287</v>
      </c>
      <c r="R8" s="11"/>
      <c r="S8" s="11">
        <v>681</v>
      </c>
      <c r="T8" s="11"/>
      <c r="U8" s="11">
        <v>530</v>
      </c>
      <c r="V8" s="11">
        <v>186</v>
      </c>
      <c r="W8" s="11">
        <v>222</v>
      </c>
      <c r="X8" s="11"/>
      <c r="Y8" s="11">
        <v>185</v>
      </c>
      <c r="Z8" s="11">
        <v>46</v>
      </c>
      <c r="AA8" s="11">
        <v>232</v>
      </c>
      <c r="AB8" s="11"/>
      <c r="AC8" s="11">
        <v>195</v>
      </c>
      <c r="AD8" s="11">
        <v>31</v>
      </c>
      <c r="AE8" s="11"/>
      <c r="AF8" s="11"/>
      <c r="AG8" s="11"/>
      <c r="AH8" s="11"/>
      <c r="AI8" s="11"/>
      <c r="AJ8" s="11"/>
      <c r="AK8" s="11"/>
      <c r="AL8" s="11"/>
      <c r="AM8" s="11">
        <v>281</v>
      </c>
      <c r="AN8" s="11"/>
      <c r="AO8" s="11">
        <v>200</v>
      </c>
      <c r="AP8" s="11">
        <v>64</v>
      </c>
      <c r="AQ8" s="11"/>
      <c r="AR8" s="11"/>
      <c r="AS8" s="11"/>
      <c r="AT8" s="11"/>
      <c r="AU8" s="11"/>
      <c r="AV8" s="11"/>
      <c r="AW8" s="11"/>
      <c r="AX8" s="11"/>
      <c r="AY8" s="11">
        <v>34</v>
      </c>
      <c r="AZ8" s="11"/>
      <c r="BA8" s="11">
        <v>32</v>
      </c>
      <c r="BB8" s="11">
        <v>2</v>
      </c>
      <c r="BC8" s="11"/>
      <c r="BD8" s="11"/>
      <c r="BE8" s="11"/>
      <c r="BF8" s="11"/>
      <c r="BG8" s="11">
        <v>1</v>
      </c>
      <c r="BH8" s="11">
        <v>1</v>
      </c>
      <c r="BI8" s="11">
        <v>1</v>
      </c>
      <c r="BJ8" s="11"/>
      <c r="BK8" s="11">
        <v>4</v>
      </c>
      <c r="BL8" s="11">
        <v>4</v>
      </c>
      <c r="BM8" s="11">
        <v>4</v>
      </c>
      <c r="BN8" s="11">
        <v>1</v>
      </c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</row>
    <row r="9" spans="1:90" ht="12.75">
      <c r="A9" s="23">
        <v>5</v>
      </c>
      <c r="B9" s="10" t="s">
        <v>160</v>
      </c>
      <c r="C9" s="32">
        <f>'свод разд2'!F10</f>
        <v>78</v>
      </c>
      <c r="D9" s="11">
        <v>9</v>
      </c>
      <c r="E9" s="11">
        <v>63</v>
      </c>
      <c r="F9" s="11">
        <v>14</v>
      </c>
      <c r="G9" s="11">
        <v>69</v>
      </c>
      <c r="H9" s="11">
        <v>9</v>
      </c>
      <c r="I9" s="11">
        <v>55</v>
      </c>
      <c r="J9" s="11">
        <v>11</v>
      </c>
      <c r="K9" s="32">
        <f>'свод разд2'!M10</f>
        <v>3</v>
      </c>
      <c r="L9" s="11"/>
      <c r="M9" s="11">
        <v>3</v>
      </c>
      <c r="N9" s="11">
        <v>3</v>
      </c>
      <c r="O9" s="44">
        <v>5</v>
      </c>
      <c r="P9" s="11"/>
      <c r="Q9" s="11">
        <v>5</v>
      </c>
      <c r="R9" s="11"/>
      <c r="S9" s="11">
        <v>675</v>
      </c>
      <c r="T9" s="11"/>
      <c r="U9" s="11">
        <v>548</v>
      </c>
      <c r="V9" s="11">
        <v>241</v>
      </c>
      <c r="W9" s="11">
        <v>910</v>
      </c>
      <c r="X9" s="11"/>
      <c r="Y9" s="11">
        <v>748</v>
      </c>
      <c r="Z9" s="11">
        <v>300</v>
      </c>
      <c r="AA9" s="11">
        <v>207</v>
      </c>
      <c r="AB9" s="11"/>
      <c r="AC9" s="11">
        <v>188</v>
      </c>
      <c r="AD9" s="11">
        <v>32</v>
      </c>
      <c r="AE9" s="11">
        <v>9</v>
      </c>
      <c r="AF9" s="11"/>
      <c r="AG9" s="11">
        <v>8</v>
      </c>
      <c r="AH9" s="11">
        <v>4</v>
      </c>
      <c r="AI9" s="11">
        <v>34</v>
      </c>
      <c r="AJ9" s="11"/>
      <c r="AK9" s="11">
        <v>26</v>
      </c>
      <c r="AL9" s="11">
        <v>12</v>
      </c>
      <c r="AM9" s="11">
        <v>780</v>
      </c>
      <c r="AN9" s="11"/>
      <c r="AO9" s="11">
        <v>705</v>
      </c>
      <c r="AP9" s="11">
        <v>218</v>
      </c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>
        <v>1</v>
      </c>
      <c r="BH9" s="11">
        <v>1</v>
      </c>
      <c r="BI9" s="11">
        <v>1</v>
      </c>
      <c r="BJ9" s="11"/>
      <c r="BK9" s="11">
        <v>6</v>
      </c>
      <c r="BL9" s="11">
        <v>6</v>
      </c>
      <c r="BM9" s="11">
        <v>5</v>
      </c>
      <c r="BN9" s="11">
        <v>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</row>
    <row r="10" spans="1:90" ht="12.75">
      <c r="A10" s="22">
        <v>6</v>
      </c>
      <c r="B10" s="10" t="s">
        <v>161</v>
      </c>
      <c r="C10" s="32">
        <f>'свод разд2'!F11</f>
        <v>1303</v>
      </c>
      <c r="D10" s="11">
        <v>2</v>
      </c>
      <c r="E10" s="11"/>
      <c r="F10" s="11"/>
      <c r="G10" s="11">
        <v>1302</v>
      </c>
      <c r="H10" s="11">
        <v>1</v>
      </c>
      <c r="I10" s="11"/>
      <c r="J10" s="11"/>
      <c r="K10" s="32">
        <v>1</v>
      </c>
      <c r="L10" s="11">
        <v>1</v>
      </c>
      <c r="M10" s="11"/>
      <c r="N10" s="11">
        <v>1</v>
      </c>
      <c r="O10" s="44">
        <v>57</v>
      </c>
      <c r="P10" s="11"/>
      <c r="Q10" s="11">
        <v>50</v>
      </c>
      <c r="R10" s="11">
        <v>9</v>
      </c>
      <c r="S10" s="11">
        <v>7634</v>
      </c>
      <c r="T10" s="11"/>
      <c r="U10" s="11">
        <v>6109</v>
      </c>
      <c r="V10" s="11">
        <v>1534</v>
      </c>
      <c r="W10" s="11">
        <v>4190</v>
      </c>
      <c r="X10" s="11"/>
      <c r="Y10" s="11">
        <v>3019</v>
      </c>
      <c r="Z10" s="11">
        <v>980</v>
      </c>
      <c r="AA10" s="11">
        <v>2063</v>
      </c>
      <c r="AB10" s="11"/>
      <c r="AC10" s="11">
        <v>1784</v>
      </c>
      <c r="AD10" s="11">
        <v>580</v>
      </c>
      <c r="AE10" s="11">
        <v>42</v>
      </c>
      <c r="AF10" s="11"/>
      <c r="AG10" s="11">
        <v>25</v>
      </c>
      <c r="AH10" s="11">
        <v>7</v>
      </c>
      <c r="AI10" s="11">
        <v>84</v>
      </c>
      <c r="AJ10" s="11"/>
      <c r="AK10" s="11">
        <v>58</v>
      </c>
      <c r="AL10" s="11">
        <v>35</v>
      </c>
      <c r="AM10" s="11">
        <v>760</v>
      </c>
      <c r="AN10" s="11"/>
      <c r="AO10" s="11">
        <v>495</v>
      </c>
      <c r="AP10" s="11">
        <v>650</v>
      </c>
      <c r="AQ10" s="11"/>
      <c r="AR10" s="11"/>
      <c r="AS10" s="11"/>
      <c r="AT10" s="11"/>
      <c r="AU10" s="11"/>
      <c r="AV10" s="11"/>
      <c r="AW10" s="11"/>
      <c r="AX10" s="11"/>
      <c r="AY10" s="11">
        <v>34</v>
      </c>
      <c r="AZ10" s="11">
        <v>15</v>
      </c>
      <c r="BA10" s="11">
        <v>22</v>
      </c>
      <c r="BB10" s="11">
        <v>5</v>
      </c>
      <c r="BC10" s="11">
        <v>2</v>
      </c>
      <c r="BD10" s="11">
        <v>2</v>
      </c>
      <c r="BE10" s="11">
        <v>2</v>
      </c>
      <c r="BF10" s="11"/>
      <c r="BG10" s="11">
        <v>1</v>
      </c>
      <c r="BH10" s="11">
        <v>1</v>
      </c>
      <c r="BI10" s="11">
        <v>1</v>
      </c>
      <c r="BJ10" s="11"/>
      <c r="BK10" s="11">
        <v>6</v>
      </c>
      <c r="BL10" s="11">
        <v>6</v>
      </c>
      <c r="BM10" s="11">
        <v>5</v>
      </c>
      <c r="BN10" s="11">
        <v>1</v>
      </c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</row>
    <row r="11" spans="1:90" ht="12.75">
      <c r="A11" s="22">
        <v>7</v>
      </c>
      <c r="B11" s="10" t="s">
        <v>162</v>
      </c>
      <c r="C11" s="32">
        <f>'свод разд2'!F12</f>
        <v>13</v>
      </c>
      <c r="D11" s="11"/>
      <c r="E11" s="11">
        <v>8</v>
      </c>
      <c r="F11" s="11">
        <v>2</v>
      </c>
      <c r="G11" s="11">
        <v>12</v>
      </c>
      <c r="H11" s="11"/>
      <c r="I11" s="11">
        <v>7</v>
      </c>
      <c r="J11" s="11">
        <v>1</v>
      </c>
      <c r="K11" s="32">
        <f>'свод разд2'!M12</f>
        <v>1</v>
      </c>
      <c r="L11" s="11"/>
      <c r="M11" s="11">
        <v>1</v>
      </c>
      <c r="N11" s="11">
        <v>1</v>
      </c>
      <c r="O11" s="44"/>
      <c r="P11" s="11"/>
      <c r="Q11" s="11"/>
      <c r="R11" s="11"/>
      <c r="S11" s="11">
        <v>48</v>
      </c>
      <c r="T11" s="11"/>
      <c r="U11" s="11">
        <v>29</v>
      </c>
      <c r="V11" s="11">
        <v>14</v>
      </c>
      <c r="W11" s="11">
        <v>58</v>
      </c>
      <c r="X11" s="11"/>
      <c r="Y11" s="11">
        <v>33</v>
      </c>
      <c r="Z11" s="11">
        <v>14</v>
      </c>
      <c r="AA11" s="11">
        <v>12</v>
      </c>
      <c r="AB11" s="11"/>
      <c r="AC11" s="11">
        <v>8</v>
      </c>
      <c r="AD11" s="11">
        <v>3</v>
      </c>
      <c r="AE11" s="11">
        <v>3</v>
      </c>
      <c r="AF11" s="11"/>
      <c r="AG11" s="11">
        <v>1</v>
      </c>
      <c r="AH11" s="11"/>
      <c r="AI11" s="11">
        <v>9</v>
      </c>
      <c r="AJ11" s="11"/>
      <c r="AK11" s="11">
        <v>3</v>
      </c>
      <c r="AL11" s="11"/>
      <c r="AM11" s="11">
        <v>8</v>
      </c>
      <c r="AN11" s="11"/>
      <c r="AO11" s="11">
        <v>5</v>
      </c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>
        <v>1</v>
      </c>
      <c r="BH11" s="11">
        <v>1</v>
      </c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</row>
    <row r="12" spans="1:90" ht="12.75">
      <c r="A12" s="23">
        <v>8</v>
      </c>
      <c r="B12" s="10" t="s">
        <v>163</v>
      </c>
      <c r="C12" s="32">
        <f>'свод разд2'!F13</f>
        <v>150</v>
      </c>
      <c r="D12" s="11">
        <v>1</v>
      </c>
      <c r="E12" s="11">
        <v>125</v>
      </c>
      <c r="F12" s="11">
        <v>26</v>
      </c>
      <c r="G12" s="11">
        <v>140</v>
      </c>
      <c r="H12" s="11"/>
      <c r="I12" s="11">
        <v>77</v>
      </c>
      <c r="J12" s="11">
        <v>14</v>
      </c>
      <c r="K12" s="32">
        <v>1</v>
      </c>
      <c r="L12" s="11"/>
      <c r="M12" s="11"/>
      <c r="N12" s="11">
        <v>1</v>
      </c>
      <c r="O12" s="44"/>
      <c r="P12" s="11"/>
      <c r="Q12" s="11"/>
      <c r="R12" s="11"/>
      <c r="S12" s="11">
        <v>327</v>
      </c>
      <c r="T12" s="11"/>
      <c r="U12" s="11">
        <v>310</v>
      </c>
      <c r="V12" s="11">
        <v>29</v>
      </c>
      <c r="W12" s="11">
        <v>318</v>
      </c>
      <c r="X12" s="11"/>
      <c r="Y12" s="11">
        <v>259</v>
      </c>
      <c r="Z12" s="11">
        <v>62</v>
      </c>
      <c r="AA12" s="11">
        <v>190</v>
      </c>
      <c r="AB12" s="11"/>
      <c r="AC12" s="11">
        <v>158</v>
      </c>
      <c r="AD12" s="11">
        <v>53</v>
      </c>
      <c r="AE12" s="11">
        <v>9</v>
      </c>
      <c r="AF12" s="11"/>
      <c r="AG12" s="11">
        <v>9</v>
      </c>
      <c r="AH12" s="11">
        <v>1</v>
      </c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>
        <v>1</v>
      </c>
      <c r="BH12" s="11">
        <v>1</v>
      </c>
      <c r="BI12" s="11"/>
      <c r="BJ12" s="11"/>
      <c r="BK12" s="11">
        <v>4</v>
      </c>
      <c r="BL12" s="11">
        <v>4</v>
      </c>
      <c r="BM12" s="11">
        <v>4</v>
      </c>
      <c r="BN12" s="11">
        <v>1</v>
      </c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</row>
    <row r="13" spans="1:90" ht="12.75">
      <c r="A13" s="23">
        <v>9</v>
      </c>
      <c r="B13" s="10" t="s">
        <v>164</v>
      </c>
      <c r="C13" s="32">
        <f>'свод разд2'!F14</f>
        <v>13</v>
      </c>
      <c r="D13" s="11"/>
      <c r="E13" s="11">
        <v>13</v>
      </c>
      <c r="F13" s="11"/>
      <c r="G13" s="11">
        <v>13</v>
      </c>
      <c r="H13" s="11"/>
      <c r="I13" s="11">
        <v>13</v>
      </c>
      <c r="J13" s="11"/>
      <c r="K13" s="32">
        <f>'свод разд2'!M14</f>
        <v>0</v>
      </c>
      <c r="L13" s="11"/>
      <c r="M13" s="11"/>
      <c r="N13" s="11"/>
      <c r="O13" s="44"/>
      <c r="P13" s="11"/>
      <c r="Q13" s="11"/>
      <c r="R13" s="11"/>
      <c r="S13" s="11">
        <v>91</v>
      </c>
      <c r="T13" s="11"/>
      <c r="U13" s="11">
        <v>68</v>
      </c>
      <c r="V13" s="11">
        <v>27</v>
      </c>
      <c r="W13" s="11">
        <v>64</v>
      </c>
      <c r="X13" s="11"/>
      <c r="Y13" s="11">
        <v>38</v>
      </c>
      <c r="Z13" s="11">
        <v>14</v>
      </c>
      <c r="AA13" s="11">
        <v>27</v>
      </c>
      <c r="AB13" s="11"/>
      <c r="AC13" s="11">
        <v>23</v>
      </c>
      <c r="AD13" s="11">
        <v>7</v>
      </c>
      <c r="AE13" s="11">
        <v>71</v>
      </c>
      <c r="AF13" s="11"/>
      <c r="AG13" s="11">
        <v>48</v>
      </c>
      <c r="AH13" s="11">
        <v>13</v>
      </c>
      <c r="AI13" s="11">
        <v>96</v>
      </c>
      <c r="AJ13" s="11"/>
      <c r="AK13" s="11">
        <v>40</v>
      </c>
      <c r="AL13" s="11">
        <v>9</v>
      </c>
      <c r="AM13" s="11">
        <v>28</v>
      </c>
      <c r="AN13" s="11"/>
      <c r="AO13" s="11">
        <v>25</v>
      </c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</row>
    <row r="14" spans="1:90" ht="12.75">
      <c r="A14" s="22">
        <v>10</v>
      </c>
      <c r="B14" s="10" t="s">
        <v>165</v>
      </c>
      <c r="C14" s="32">
        <f>'свод разд2'!F15</f>
        <v>21</v>
      </c>
      <c r="D14" s="11">
        <v>5</v>
      </c>
      <c r="E14" s="11">
        <v>14</v>
      </c>
      <c r="F14" s="11">
        <v>2</v>
      </c>
      <c r="G14" s="11">
        <v>21</v>
      </c>
      <c r="H14" s="11">
        <v>5</v>
      </c>
      <c r="I14" s="11">
        <v>14</v>
      </c>
      <c r="J14" s="11">
        <v>2</v>
      </c>
      <c r="K14" s="32">
        <f>'свод разд2'!M15</f>
        <v>0</v>
      </c>
      <c r="L14" s="11"/>
      <c r="M14" s="11"/>
      <c r="N14" s="11"/>
      <c r="O14" s="44"/>
      <c r="P14" s="11"/>
      <c r="Q14" s="11"/>
      <c r="R14" s="11"/>
      <c r="S14" s="11">
        <v>166</v>
      </c>
      <c r="T14" s="11"/>
      <c r="U14" s="11">
        <v>98</v>
      </c>
      <c r="V14" s="11">
        <v>42</v>
      </c>
      <c r="W14" s="11">
        <v>350</v>
      </c>
      <c r="X14" s="11"/>
      <c r="Y14" s="11">
        <v>206</v>
      </c>
      <c r="Z14" s="11">
        <v>98</v>
      </c>
      <c r="AA14" s="11">
        <v>52</v>
      </c>
      <c r="AB14" s="11"/>
      <c r="AC14" s="11">
        <v>46</v>
      </c>
      <c r="AD14" s="11">
        <v>1</v>
      </c>
      <c r="AE14" s="11">
        <v>133</v>
      </c>
      <c r="AF14" s="11"/>
      <c r="AG14" s="11">
        <v>70</v>
      </c>
      <c r="AH14" s="11">
        <v>36</v>
      </c>
      <c r="AI14" s="11">
        <v>378</v>
      </c>
      <c r="AJ14" s="11"/>
      <c r="AK14" s="11">
        <v>186</v>
      </c>
      <c r="AL14" s="11">
        <v>110</v>
      </c>
      <c r="AM14" s="11">
        <v>67</v>
      </c>
      <c r="AN14" s="11"/>
      <c r="AO14" s="11">
        <v>38</v>
      </c>
      <c r="AP14" s="11">
        <v>21</v>
      </c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>
        <v>1</v>
      </c>
      <c r="BH14" s="11">
        <v>1</v>
      </c>
      <c r="BI14" s="11"/>
      <c r="BJ14" s="11"/>
      <c r="BK14" s="11">
        <v>2</v>
      </c>
      <c r="BL14" s="11">
        <v>2</v>
      </c>
      <c r="BM14" s="11">
        <v>2</v>
      </c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</row>
    <row r="15" spans="1:90" ht="12.75">
      <c r="A15" s="22">
        <v>11</v>
      </c>
      <c r="B15" s="10" t="s">
        <v>166</v>
      </c>
      <c r="C15" s="32">
        <f>'свод разд2'!F16</f>
        <v>0</v>
      </c>
      <c r="D15" s="11"/>
      <c r="E15" s="11"/>
      <c r="F15" s="11"/>
      <c r="G15" s="11"/>
      <c r="H15" s="11"/>
      <c r="I15" s="11"/>
      <c r="J15" s="11"/>
      <c r="K15" s="32">
        <f>'свод разд2'!M16</f>
        <v>0</v>
      </c>
      <c r="L15" s="11"/>
      <c r="M15" s="11"/>
      <c r="N15" s="11"/>
      <c r="O15" s="44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</row>
    <row r="16" spans="1:90" ht="12.75">
      <c r="A16" s="23">
        <v>12</v>
      </c>
      <c r="B16" s="10" t="s">
        <v>167</v>
      </c>
      <c r="C16" s="32">
        <f>'свод разд2'!F17</f>
        <v>15</v>
      </c>
      <c r="D16" s="11"/>
      <c r="E16" s="11">
        <v>7</v>
      </c>
      <c r="F16" s="11"/>
      <c r="G16" s="11"/>
      <c r="H16" s="11"/>
      <c r="I16" s="11"/>
      <c r="J16" s="11"/>
      <c r="K16" s="32">
        <f>'свод разд2'!M17</f>
        <v>0</v>
      </c>
      <c r="L16" s="11"/>
      <c r="M16" s="11"/>
      <c r="N16" s="11"/>
      <c r="O16" s="44"/>
      <c r="P16" s="11"/>
      <c r="Q16" s="11"/>
      <c r="R16" s="11"/>
      <c r="S16" s="11">
        <v>8</v>
      </c>
      <c r="T16" s="11"/>
      <c r="U16" s="11">
        <v>8</v>
      </c>
      <c r="V16" s="11"/>
      <c r="W16" s="11">
        <v>5</v>
      </c>
      <c r="X16" s="11"/>
      <c r="Y16" s="11">
        <v>5</v>
      </c>
      <c r="Z16" s="11"/>
      <c r="AA16" s="11">
        <v>6</v>
      </c>
      <c r="AB16" s="11"/>
      <c r="AC16" s="11">
        <v>6</v>
      </c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>
        <v>1</v>
      </c>
      <c r="BH16" s="11">
        <v>1</v>
      </c>
      <c r="BI16" s="11">
        <v>1</v>
      </c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</row>
    <row r="17" spans="1:90" ht="12.75">
      <c r="A17" s="23">
        <v>13</v>
      </c>
      <c r="B17" s="10" t="s">
        <v>168</v>
      </c>
      <c r="C17" s="32">
        <f>'свод разд2'!F18</f>
        <v>0</v>
      </c>
      <c r="D17" s="11"/>
      <c r="E17" s="11"/>
      <c r="F17" s="11"/>
      <c r="G17" s="11"/>
      <c r="H17" s="11"/>
      <c r="I17" s="11"/>
      <c r="J17" s="11"/>
      <c r="K17" s="32">
        <f>'свод разд2'!M18</f>
        <v>0</v>
      </c>
      <c r="L17" s="11"/>
      <c r="M17" s="11"/>
      <c r="N17" s="11"/>
      <c r="O17" s="44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</row>
    <row r="18" spans="1:90" ht="12.75">
      <c r="A18" s="22">
        <v>14</v>
      </c>
      <c r="B18" s="10" t="s">
        <v>169</v>
      </c>
      <c r="C18" s="32">
        <f>'свод разд2'!F19</f>
        <v>29</v>
      </c>
      <c r="D18" s="11">
        <v>2</v>
      </c>
      <c r="E18" s="11">
        <v>10</v>
      </c>
      <c r="F18" s="11">
        <v>2</v>
      </c>
      <c r="G18" s="11">
        <v>29</v>
      </c>
      <c r="H18" s="11">
        <v>2</v>
      </c>
      <c r="I18" s="11">
        <v>10</v>
      </c>
      <c r="J18" s="11"/>
      <c r="K18" s="32">
        <f>'свод разд2'!M19</f>
        <v>0</v>
      </c>
      <c r="L18" s="11"/>
      <c r="M18" s="11"/>
      <c r="N18" s="11"/>
      <c r="O18" s="44">
        <v>13</v>
      </c>
      <c r="P18" s="11">
        <v>6</v>
      </c>
      <c r="Q18" s="11">
        <v>6</v>
      </c>
      <c r="R18" s="11">
        <v>1</v>
      </c>
      <c r="S18" s="11">
        <v>136</v>
      </c>
      <c r="T18" s="11"/>
      <c r="U18" s="11">
        <v>64</v>
      </c>
      <c r="V18" s="11">
        <v>27</v>
      </c>
      <c r="W18" s="11">
        <v>65</v>
      </c>
      <c r="X18" s="11"/>
      <c r="Y18" s="11">
        <v>37</v>
      </c>
      <c r="Z18" s="11">
        <v>7</v>
      </c>
      <c r="AA18" s="11">
        <v>37</v>
      </c>
      <c r="AB18" s="11"/>
      <c r="AC18" s="11">
        <v>19</v>
      </c>
      <c r="AD18" s="11">
        <v>5</v>
      </c>
      <c r="AE18" s="11">
        <v>56</v>
      </c>
      <c r="AF18" s="11"/>
      <c r="AG18" s="11">
        <v>19</v>
      </c>
      <c r="AH18" s="11">
        <v>6</v>
      </c>
      <c r="AI18" s="11">
        <v>59</v>
      </c>
      <c r="AJ18" s="11"/>
      <c r="AK18" s="11"/>
      <c r="AL18" s="11"/>
      <c r="AM18" s="11">
        <v>59</v>
      </c>
      <c r="AN18" s="11"/>
      <c r="AO18" s="11">
        <v>25</v>
      </c>
      <c r="AP18" s="11">
        <v>6</v>
      </c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>
        <v>1</v>
      </c>
      <c r="BH18" s="11">
        <v>1</v>
      </c>
      <c r="BI18" s="11"/>
      <c r="BJ18" s="11"/>
      <c r="BK18" s="11">
        <v>2</v>
      </c>
      <c r="BL18" s="11">
        <v>2</v>
      </c>
      <c r="BM18" s="11">
        <v>2</v>
      </c>
      <c r="BN18" s="11">
        <v>1</v>
      </c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</row>
    <row r="19" spans="1:90" ht="12.75">
      <c r="A19" s="22">
        <v>15</v>
      </c>
      <c r="B19" s="10" t="s">
        <v>170</v>
      </c>
      <c r="C19" s="32">
        <f>'свод разд2'!F20</f>
        <v>33</v>
      </c>
      <c r="D19" s="11"/>
      <c r="E19" s="11">
        <v>20</v>
      </c>
      <c r="F19" s="11">
        <v>6</v>
      </c>
      <c r="G19" s="11">
        <v>33</v>
      </c>
      <c r="H19" s="11"/>
      <c r="I19" s="11">
        <v>20</v>
      </c>
      <c r="J19" s="11">
        <v>6</v>
      </c>
      <c r="K19" s="32">
        <f>'свод разд2'!M20</f>
        <v>2</v>
      </c>
      <c r="L19" s="11"/>
      <c r="M19" s="11"/>
      <c r="N19" s="11"/>
      <c r="O19" s="44">
        <v>5</v>
      </c>
      <c r="P19" s="11"/>
      <c r="Q19" s="11">
        <v>5</v>
      </c>
      <c r="R19" s="11">
        <v>2</v>
      </c>
      <c r="S19" s="11">
        <v>130</v>
      </c>
      <c r="T19" s="11"/>
      <c r="U19" s="11">
        <v>74</v>
      </c>
      <c r="V19" s="11">
        <v>28</v>
      </c>
      <c r="W19" s="11">
        <v>127</v>
      </c>
      <c r="X19" s="11"/>
      <c r="Y19" s="11">
        <v>63</v>
      </c>
      <c r="Z19" s="11">
        <v>24</v>
      </c>
      <c r="AA19" s="11">
        <v>76</v>
      </c>
      <c r="AB19" s="11"/>
      <c r="AC19" s="11">
        <v>65</v>
      </c>
      <c r="AD19" s="11">
        <v>10</v>
      </c>
      <c r="AE19" s="11">
        <v>26</v>
      </c>
      <c r="AF19" s="11"/>
      <c r="AG19" s="11">
        <v>16</v>
      </c>
      <c r="AH19" s="11">
        <v>4</v>
      </c>
      <c r="AI19" s="11">
        <v>67</v>
      </c>
      <c r="AJ19" s="11"/>
      <c r="AK19" s="11">
        <v>27</v>
      </c>
      <c r="AL19" s="11">
        <v>12</v>
      </c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>
        <v>1</v>
      </c>
      <c r="BH19" s="11">
        <v>1</v>
      </c>
      <c r="BI19" s="11">
        <v>1</v>
      </c>
      <c r="BJ19" s="11"/>
      <c r="BK19" s="11">
        <v>1</v>
      </c>
      <c r="BL19" s="11">
        <v>1</v>
      </c>
      <c r="BM19" s="11">
        <v>1</v>
      </c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</row>
    <row r="20" spans="1:90" ht="12.75">
      <c r="A20" s="23">
        <v>16</v>
      </c>
      <c r="B20" s="10" t="s">
        <v>171</v>
      </c>
      <c r="C20" s="32">
        <f>'свод разд2'!F21</f>
        <v>18</v>
      </c>
      <c r="D20" s="11">
        <v>1</v>
      </c>
      <c r="E20" s="11">
        <v>10</v>
      </c>
      <c r="F20" s="11">
        <v>3</v>
      </c>
      <c r="G20" s="11">
        <v>18</v>
      </c>
      <c r="H20" s="11">
        <v>1</v>
      </c>
      <c r="I20" s="11"/>
      <c r="J20" s="11"/>
      <c r="K20" s="32">
        <f>'свод разд2'!M21</f>
        <v>1</v>
      </c>
      <c r="L20" s="11"/>
      <c r="M20" s="11">
        <v>1</v>
      </c>
      <c r="N20" s="11"/>
      <c r="O20" s="44">
        <v>1</v>
      </c>
      <c r="P20" s="11"/>
      <c r="Q20" s="11">
        <v>1</v>
      </c>
      <c r="R20" s="11"/>
      <c r="S20" s="11">
        <v>78</v>
      </c>
      <c r="T20" s="11"/>
      <c r="U20" s="11">
        <v>44</v>
      </c>
      <c r="V20" s="11">
        <v>39</v>
      </c>
      <c r="W20" s="11">
        <v>191</v>
      </c>
      <c r="X20" s="11"/>
      <c r="Y20" s="11">
        <v>110</v>
      </c>
      <c r="Z20" s="11">
        <v>102</v>
      </c>
      <c r="AA20" s="11">
        <v>53</v>
      </c>
      <c r="AB20" s="11"/>
      <c r="AC20" s="11">
        <v>53</v>
      </c>
      <c r="AD20" s="11">
        <v>36</v>
      </c>
      <c r="AE20" s="11">
        <v>38</v>
      </c>
      <c r="AF20" s="11"/>
      <c r="AG20" s="11">
        <v>16</v>
      </c>
      <c r="AH20" s="11">
        <v>27</v>
      </c>
      <c r="AI20" s="11">
        <v>72</v>
      </c>
      <c r="AJ20" s="11"/>
      <c r="AK20" s="11">
        <v>32</v>
      </c>
      <c r="AL20" s="11">
        <v>48</v>
      </c>
      <c r="AM20" s="11">
        <v>15</v>
      </c>
      <c r="AN20" s="11"/>
      <c r="AO20" s="11">
        <v>7</v>
      </c>
      <c r="AP20" s="11">
        <v>7</v>
      </c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>
        <v>1</v>
      </c>
      <c r="BH20" s="11">
        <v>1</v>
      </c>
      <c r="BI20" s="11"/>
      <c r="BJ20" s="11"/>
      <c r="BK20" s="11">
        <v>1</v>
      </c>
      <c r="BL20" s="11">
        <v>1</v>
      </c>
      <c r="BM20" s="11">
        <v>1</v>
      </c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</row>
    <row r="21" spans="1:90" ht="12.75">
      <c r="A21" s="23">
        <v>17</v>
      </c>
      <c r="B21" s="10" t="s">
        <v>172</v>
      </c>
      <c r="C21" s="32">
        <f>'свод разд2'!F22</f>
        <v>10</v>
      </c>
      <c r="D21" s="11">
        <v>2</v>
      </c>
      <c r="E21" s="11">
        <v>2</v>
      </c>
      <c r="F21" s="11"/>
      <c r="G21" s="11">
        <v>10</v>
      </c>
      <c r="H21" s="11">
        <v>2</v>
      </c>
      <c r="I21" s="11">
        <v>6</v>
      </c>
      <c r="J21" s="11"/>
      <c r="K21" s="32">
        <f>'свод разд2'!M22</f>
        <v>0</v>
      </c>
      <c r="L21" s="11"/>
      <c r="M21" s="11"/>
      <c r="N21" s="11"/>
      <c r="O21" s="44">
        <v>1</v>
      </c>
      <c r="P21" s="11"/>
      <c r="Q21" s="11">
        <v>1</v>
      </c>
      <c r="R21" s="11"/>
      <c r="S21" s="11">
        <v>82</v>
      </c>
      <c r="T21" s="11"/>
      <c r="U21" s="11">
        <v>28</v>
      </c>
      <c r="V21" s="11">
        <v>19</v>
      </c>
      <c r="W21" s="11">
        <v>40</v>
      </c>
      <c r="X21" s="11"/>
      <c r="Y21" s="11">
        <v>14</v>
      </c>
      <c r="Z21" s="11"/>
      <c r="AA21" s="11">
        <v>25</v>
      </c>
      <c r="AB21" s="11"/>
      <c r="AC21" s="11">
        <v>14</v>
      </c>
      <c r="AD21" s="11"/>
      <c r="AE21" s="11">
        <v>22</v>
      </c>
      <c r="AF21" s="11"/>
      <c r="AG21" s="11">
        <v>14</v>
      </c>
      <c r="AH21" s="11">
        <v>3</v>
      </c>
      <c r="AI21" s="11">
        <v>112</v>
      </c>
      <c r="AJ21" s="11">
        <v>69</v>
      </c>
      <c r="AK21" s="11">
        <v>23</v>
      </c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>
        <v>1</v>
      </c>
      <c r="BH21" s="11">
        <v>1</v>
      </c>
      <c r="BI21" s="11"/>
      <c r="BJ21" s="11"/>
      <c r="BK21" s="11">
        <v>1</v>
      </c>
      <c r="BL21" s="11">
        <v>1</v>
      </c>
      <c r="BM21" s="11">
        <v>1</v>
      </c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</row>
    <row r="22" spans="1:90" ht="12.75">
      <c r="A22" s="22">
        <v>18</v>
      </c>
      <c r="B22" s="10" t="s">
        <v>173</v>
      </c>
      <c r="C22" s="32">
        <f>'свод разд2'!F23</f>
        <v>29</v>
      </c>
      <c r="D22" s="11"/>
      <c r="E22" s="11">
        <v>14</v>
      </c>
      <c r="F22" s="11">
        <v>7</v>
      </c>
      <c r="G22" s="11">
        <v>29</v>
      </c>
      <c r="H22" s="11"/>
      <c r="I22" s="11">
        <v>14</v>
      </c>
      <c r="J22" s="11">
        <v>7</v>
      </c>
      <c r="K22" s="32">
        <f>'свод разд2'!M23</f>
        <v>0</v>
      </c>
      <c r="L22" s="11"/>
      <c r="M22" s="11"/>
      <c r="N22" s="11"/>
      <c r="O22" s="44"/>
      <c r="P22" s="11"/>
      <c r="Q22" s="11"/>
      <c r="R22" s="11"/>
      <c r="S22" s="11">
        <v>66</v>
      </c>
      <c r="T22" s="11"/>
      <c r="U22" s="11">
        <v>30</v>
      </c>
      <c r="V22" s="11">
        <v>27</v>
      </c>
      <c r="W22" s="11">
        <v>58</v>
      </c>
      <c r="X22" s="11"/>
      <c r="Y22" s="11">
        <v>31</v>
      </c>
      <c r="Z22" s="11">
        <v>26</v>
      </c>
      <c r="AA22" s="11">
        <v>29</v>
      </c>
      <c r="AB22" s="11"/>
      <c r="AC22" s="11">
        <v>12</v>
      </c>
      <c r="AD22" s="11">
        <v>7</v>
      </c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>
        <v>1</v>
      </c>
      <c r="BH22" s="11">
        <v>1</v>
      </c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</row>
    <row r="23" spans="1:90" ht="12.75">
      <c r="A23" s="22">
        <v>19</v>
      </c>
      <c r="B23" s="10" t="s">
        <v>174</v>
      </c>
      <c r="C23" s="32">
        <f>'свод разд2'!F24</f>
        <v>23</v>
      </c>
      <c r="D23" s="11"/>
      <c r="E23" s="11"/>
      <c r="F23" s="11"/>
      <c r="G23" s="11">
        <v>23</v>
      </c>
      <c r="H23" s="11"/>
      <c r="I23" s="11"/>
      <c r="J23" s="11"/>
      <c r="K23" s="32">
        <f>'свод разд2'!M24</f>
        <v>0</v>
      </c>
      <c r="L23" s="11"/>
      <c r="M23" s="11"/>
      <c r="N23" s="11"/>
      <c r="O23" s="44"/>
      <c r="P23" s="11"/>
      <c r="Q23" s="11"/>
      <c r="R23" s="11"/>
      <c r="S23" s="11">
        <v>128</v>
      </c>
      <c r="T23" s="11"/>
      <c r="U23" s="11">
        <v>71</v>
      </c>
      <c r="V23" s="11">
        <v>53</v>
      </c>
      <c r="W23" s="11">
        <v>57</v>
      </c>
      <c r="X23" s="11"/>
      <c r="Y23" s="11">
        <v>34</v>
      </c>
      <c r="Z23" s="11">
        <v>21</v>
      </c>
      <c r="AA23" s="11">
        <v>45</v>
      </c>
      <c r="AB23" s="11"/>
      <c r="AC23" s="11">
        <v>34</v>
      </c>
      <c r="AD23" s="11">
        <v>9</v>
      </c>
      <c r="AE23" s="11">
        <v>4</v>
      </c>
      <c r="AF23" s="11"/>
      <c r="AG23" s="11">
        <v>4</v>
      </c>
      <c r="AH23" s="11">
        <v>3</v>
      </c>
      <c r="AI23" s="11">
        <v>4</v>
      </c>
      <c r="AJ23" s="11"/>
      <c r="AK23" s="11">
        <v>3</v>
      </c>
      <c r="AL23" s="11">
        <v>3</v>
      </c>
      <c r="AM23" s="11">
        <v>3</v>
      </c>
      <c r="AN23" s="11"/>
      <c r="AO23" s="11">
        <v>2</v>
      </c>
      <c r="AP23" s="11">
        <v>2</v>
      </c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>
        <v>1</v>
      </c>
      <c r="BH23" s="11">
        <v>1</v>
      </c>
      <c r="BI23" s="11"/>
      <c r="BJ23" s="11"/>
      <c r="BK23" s="11">
        <v>1</v>
      </c>
      <c r="BL23" s="11">
        <v>1</v>
      </c>
      <c r="BM23" s="11">
        <v>1</v>
      </c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</row>
    <row r="24" spans="1:90" ht="12.75">
      <c r="A24" s="23">
        <v>20</v>
      </c>
      <c r="B24" s="10" t="s">
        <v>175</v>
      </c>
      <c r="C24" s="32">
        <f>'свод разд2'!F25</f>
        <v>62</v>
      </c>
      <c r="D24" s="11">
        <v>6</v>
      </c>
      <c r="E24" s="11">
        <v>40</v>
      </c>
      <c r="F24" s="11">
        <v>14</v>
      </c>
      <c r="G24" s="11">
        <v>62</v>
      </c>
      <c r="H24" s="11">
        <v>6</v>
      </c>
      <c r="I24" s="11">
        <v>40</v>
      </c>
      <c r="J24" s="11">
        <v>14</v>
      </c>
      <c r="K24" s="32">
        <f>'свод разд2'!M25</f>
        <v>0</v>
      </c>
      <c r="L24" s="11"/>
      <c r="M24" s="11"/>
      <c r="N24" s="11"/>
      <c r="O24" s="44">
        <v>3</v>
      </c>
      <c r="P24" s="11"/>
      <c r="Q24" s="11">
        <v>2</v>
      </c>
      <c r="R24" s="11">
        <v>1</v>
      </c>
      <c r="S24" s="11">
        <v>436</v>
      </c>
      <c r="T24" s="11"/>
      <c r="U24" s="11">
        <v>309</v>
      </c>
      <c r="V24" s="11">
        <v>97</v>
      </c>
      <c r="W24" s="11">
        <v>355</v>
      </c>
      <c r="X24" s="11">
        <v>6</v>
      </c>
      <c r="Y24" s="11">
        <v>196</v>
      </c>
      <c r="Z24" s="11">
        <v>50</v>
      </c>
      <c r="AA24" s="11">
        <v>150</v>
      </c>
      <c r="AB24" s="11"/>
      <c r="AC24" s="11">
        <v>121</v>
      </c>
      <c r="AD24" s="11">
        <v>27</v>
      </c>
      <c r="AE24" s="11">
        <v>51</v>
      </c>
      <c r="AF24" s="11"/>
      <c r="AG24" s="11">
        <v>129</v>
      </c>
      <c r="AH24" s="11">
        <v>27</v>
      </c>
      <c r="AI24" s="11">
        <v>845</v>
      </c>
      <c r="AJ24" s="11"/>
      <c r="AK24" s="11">
        <v>563</v>
      </c>
      <c r="AL24" s="11">
        <v>223</v>
      </c>
      <c r="AM24" s="11">
        <v>118</v>
      </c>
      <c r="AN24" s="11"/>
      <c r="AO24" s="11">
        <v>89</v>
      </c>
      <c r="AP24" s="11">
        <v>72</v>
      </c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>
        <v>1</v>
      </c>
      <c r="BP24" s="11">
        <v>1</v>
      </c>
      <c r="BQ24" s="11"/>
      <c r="BR24" s="11"/>
      <c r="BS24" s="11">
        <v>7</v>
      </c>
      <c r="BT24" s="11">
        <v>7</v>
      </c>
      <c r="BU24" s="11">
        <v>5</v>
      </c>
      <c r="BV24" s="11">
        <v>2</v>
      </c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</row>
    <row r="25" spans="1:90" ht="12.75">
      <c r="A25" s="23">
        <v>21</v>
      </c>
      <c r="B25" s="10" t="s">
        <v>176</v>
      </c>
      <c r="C25" s="32">
        <f>'свод разд2'!F26</f>
        <v>1</v>
      </c>
      <c r="D25" s="11"/>
      <c r="E25" s="11">
        <v>1</v>
      </c>
      <c r="F25" s="11"/>
      <c r="G25" s="11">
        <v>1</v>
      </c>
      <c r="H25" s="11"/>
      <c r="I25" s="11">
        <v>1</v>
      </c>
      <c r="J25" s="11"/>
      <c r="K25" s="32">
        <f>'свод разд2'!M26</f>
        <v>0</v>
      </c>
      <c r="L25" s="11"/>
      <c r="M25" s="11"/>
      <c r="N25" s="11"/>
      <c r="O25" s="44"/>
      <c r="P25" s="11"/>
      <c r="Q25" s="11"/>
      <c r="R25" s="11"/>
      <c r="S25" s="11">
        <v>22</v>
      </c>
      <c r="T25" s="11"/>
      <c r="U25" s="11">
        <v>15</v>
      </c>
      <c r="V25" s="11">
        <v>8</v>
      </c>
      <c r="W25" s="11"/>
      <c r="X25" s="11"/>
      <c r="Y25" s="11"/>
      <c r="Z25" s="11"/>
      <c r="AA25" s="11">
        <v>3</v>
      </c>
      <c r="AB25" s="11"/>
      <c r="AC25" s="11">
        <v>2</v>
      </c>
      <c r="AD25" s="11">
        <v>1</v>
      </c>
      <c r="AE25" s="11"/>
      <c r="AF25" s="11"/>
      <c r="AG25" s="11"/>
      <c r="AH25" s="11"/>
      <c r="AI25" s="11">
        <v>9</v>
      </c>
      <c r="AJ25" s="11"/>
      <c r="AK25" s="11">
        <v>6</v>
      </c>
      <c r="AL25" s="11">
        <v>2</v>
      </c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</row>
    <row r="26" spans="1:90" ht="12.75">
      <c r="A26" s="22">
        <v>22</v>
      </c>
      <c r="B26" s="10" t="s">
        <v>177</v>
      </c>
      <c r="C26" s="32">
        <f>'свод разд2'!F27</f>
        <v>14</v>
      </c>
      <c r="D26" s="11">
        <v>5</v>
      </c>
      <c r="E26" s="11">
        <v>6</v>
      </c>
      <c r="F26" s="11">
        <v>2</v>
      </c>
      <c r="G26" s="11">
        <v>14</v>
      </c>
      <c r="H26" s="11">
        <v>5</v>
      </c>
      <c r="I26" s="11">
        <v>6</v>
      </c>
      <c r="J26" s="11">
        <v>2</v>
      </c>
      <c r="K26" s="32">
        <f>'свод разд2'!M27</f>
        <v>0</v>
      </c>
      <c r="L26" s="11"/>
      <c r="M26" s="11"/>
      <c r="N26" s="11"/>
      <c r="O26" s="44">
        <v>1</v>
      </c>
      <c r="P26" s="11"/>
      <c r="Q26" s="11"/>
      <c r="R26" s="11"/>
      <c r="S26" s="11">
        <v>91</v>
      </c>
      <c r="T26" s="11"/>
      <c r="U26" s="11">
        <v>20</v>
      </c>
      <c r="V26" s="11">
        <v>12</v>
      </c>
      <c r="W26" s="11">
        <v>89</v>
      </c>
      <c r="X26" s="11"/>
      <c r="Y26" s="11">
        <v>19</v>
      </c>
      <c r="Z26" s="11">
        <v>12</v>
      </c>
      <c r="AA26" s="11">
        <v>34</v>
      </c>
      <c r="AB26" s="11"/>
      <c r="AC26" s="11">
        <v>17</v>
      </c>
      <c r="AD26" s="11">
        <v>8</v>
      </c>
      <c r="AE26" s="11">
        <v>17</v>
      </c>
      <c r="AF26" s="11"/>
      <c r="AG26" s="11">
        <v>2</v>
      </c>
      <c r="AH26" s="11">
        <v>4</v>
      </c>
      <c r="AI26" s="11">
        <v>49</v>
      </c>
      <c r="AJ26" s="11"/>
      <c r="AK26" s="11">
        <v>5</v>
      </c>
      <c r="AL26" s="11">
        <v>13</v>
      </c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>
        <v>1</v>
      </c>
      <c r="CB26" s="11">
        <v>1</v>
      </c>
      <c r="CC26" s="11"/>
      <c r="CD26" s="11"/>
      <c r="CE26" s="11">
        <v>4</v>
      </c>
      <c r="CF26" s="11">
        <v>4</v>
      </c>
      <c r="CG26" s="11">
        <v>3</v>
      </c>
      <c r="CH26" s="11"/>
      <c r="CI26" s="11"/>
      <c r="CJ26" s="11"/>
      <c r="CK26" s="11"/>
      <c r="CL26" s="11"/>
    </row>
    <row r="27" spans="1:90" ht="12.75">
      <c r="A27" s="22">
        <v>23</v>
      </c>
      <c r="B27" s="10" t="s">
        <v>181</v>
      </c>
      <c r="C27" s="32">
        <f>'свод разд2'!F28</f>
        <v>14</v>
      </c>
      <c r="D27" s="11"/>
      <c r="E27" s="11">
        <v>10</v>
      </c>
      <c r="F27" s="11">
        <v>1</v>
      </c>
      <c r="G27" s="11">
        <v>14</v>
      </c>
      <c r="H27" s="11"/>
      <c r="I27" s="11">
        <v>10</v>
      </c>
      <c r="J27" s="11">
        <v>1</v>
      </c>
      <c r="K27" s="32">
        <f>'свод разд2'!M28</f>
        <v>0</v>
      </c>
      <c r="L27" s="11"/>
      <c r="M27" s="11"/>
      <c r="N27" s="11"/>
      <c r="O27" s="44"/>
      <c r="P27" s="11"/>
      <c r="Q27" s="11"/>
      <c r="R27" s="11"/>
      <c r="S27" s="11">
        <v>55</v>
      </c>
      <c r="T27" s="11"/>
      <c r="U27" s="11">
        <v>35</v>
      </c>
      <c r="V27" s="11">
        <v>1</v>
      </c>
      <c r="W27" s="11"/>
      <c r="X27" s="11"/>
      <c r="Y27" s="11"/>
      <c r="Z27" s="11"/>
      <c r="AA27" s="11">
        <v>33</v>
      </c>
      <c r="AB27" s="11"/>
      <c r="AC27" s="11">
        <v>22</v>
      </c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>
        <v>1</v>
      </c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</row>
    <row r="28" spans="1:90" ht="12.75">
      <c r="A28" s="23">
        <v>24</v>
      </c>
      <c r="B28" s="10" t="s">
        <v>182</v>
      </c>
      <c r="C28" s="32">
        <f>'свод разд2'!F29</f>
        <v>1</v>
      </c>
      <c r="D28" s="11"/>
      <c r="E28" s="11">
        <v>1</v>
      </c>
      <c r="F28" s="11"/>
      <c r="G28" s="11">
        <v>1</v>
      </c>
      <c r="H28" s="11"/>
      <c r="I28" s="11">
        <v>1</v>
      </c>
      <c r="J28" s="11"/>
      <c r="K28" s="32">
        <f>'свод разд2'!M29</f>
        <v>0</v>
      </c>
      <c r="L28" s="11"/>
      <c r="M28" s="11"/>
      <c r="N28" s="11"/>
      <c r="O28" s="44"/>
      <c r="P28" s="11"/>
      <c r="Q28" s="11"/>
      <c r="R28" s="11"/>
      <c r="S28" s="11">
        <v>5</v>
      </c>
      <c r="T28" s="11"/>
      <c r="U28" s="11">
        <v>2</v>
      </c>
      <c r="V28" s="11">
        <v>1</v>
      </c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</row>
    <row r="29" spans="1:90" ht="12.75">
      <c r="A29" s="23">
        <v>25</v>
      </c>
      <c r="B29" s="10"/>
      <c r="C29" s="32">
        <f>'свод разд2'!F30</f>
        <v>0</v>
      </c>
      <c r="D29" s="11"/>
      <c r="E29" s="11"/>
      <c r="F29" s="11"/>
      <c r="G29" s="11"/>
      <c r="H29" s="11"/>
      <c r="I29" s="11"/>
      <c r="J29" s="11"/>
      <c r="K29" s="32">
        <f>'свод разд2'!M30</f>
        <v>0</v>
      </c>
      <c r="L29" s="11"/>
      <c r="M29" s="11"/>
      <c r="N29" s="11"/>
      <c r="O29" s="44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</row>
    <row r="30" spans="1:90" ht="12.75">
      <c r="A30" s="22">
        <v>26</v>
      </c>
      <c r="B30" s="10"/>
      <c r="C30" s="32">
        <f>'свод разд2'!F31</f>
        <v>0</v>
      </c>
      <c r="D30" s="11"/>
      <c r="E30" s="11"/>
      <c r="F30" s="11"/>
      <c r="G30" s="11"/>
      <c r="H30" s="11"/>
      <c r="I30" s="11"/>
      <c r="J30" s="11"/>
      <c r="K30" s="32">
        <f>'свод разд2'!M31</f>
        <v>0</v>
      </c>
      <c r="L30" s="11"/>
      <c r="M30" s="11"/>
      <c r="N30" s="11"/>
      <c r="O30" s="44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</row>
    <row r="31" spans="1:90" ht="12.75">
      <c r="A31" s="22">
        <v>27</v>
      </c>
      <c r="B31" s="10"/>
      <c r="C31" s="32">
        <f>'свод разд2'!F32</f>
        <v>0</v>
      </c>
      <c r="D31" s="11"/>
      <c r="E31" s="11"/>
      <c r="F31" s="11"/>
      <c r="G31" s="11"/>
      <c r="H31" s="11"/>
      <c r="I31" s="11"/>
      <c r="J31" s="11"/>
      <c r="K31" s="32">
        <f>'свод разд2'!M32</f>
        <v>0</v>
      </c>
      <c r="L31" s="11"/>
      <c r="M31" s="11"/>
      <c r="N31" s="11"/>
      <c r="O31" s="44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</row>
    <row r="32" spans="1:90" ht="12.75">
      <c r="A32" s="23">
        <v>28</v>
      </c>
      <c r="B32" s="10"/>
      <c r="C32" s="32">
        <f>'свод разд2'!F33</f>
        <v>0</v>
      </c>
      <c r="D32" s="11"/>
      <c r="E32" s="11"/>
      <c r="F32" s="11"/>
      <c r="G32" s="11"/>
      <c r="H32" s="11"/>
      <c r="I32" s="11"/>
      <c r="J32" s="11"/>
      <c r="K32" s="32">
        <f>'свод разд2'!M33</f>
        <v>0</v>
      </c>
      <c r="L32" s="11"/>
      <c r="M32" s="11"/>
      <c r="N32" s="11"/>
      <c r="O32" s="44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</row>
    <row r="33" spans="1:90" ht="12.75">
      <c r="A33" s="23">
        <v>29</v>
      </c>
      <c r="B33" s="10"/>
      <c r="C33" s="32">
        <f>'свод разд2'!F34</f>
        <v>0</v>
      </c>
      <c r="D33" s="11"/>
      <c r="E33" s="11"/>
      <c r="F33" s="11"/>
      <c r="G33" s="11"/>
      <c r="H33" s="11"/>
      <c r="I33" s="11"/>
      <c r="J33" s="11"/>
      <c r="K33" s="32">
        <f>'свод разд2'!M34</f>
        <v>0</v>
      </c>
      <c r="L33" s="11"/>
      <c r="M33" s="11"/>
      <c r="N33" s="11"/>
      <c r="O33" s="44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</row>
    <row r="34" spans="1:90" ht="12.75">
      <c r="A34" s="22">
        <v>30</v>
      </c>
      <c r="B34" s="10"/>
      <c r="C34" s="32">
        <f>'свод разд2'!F35</f>
        <v>0</v>
      </c>
      <c r="D34" s="11"/>
      <c r="E34" s="11"/>
      <c r="F34" s="11"/>
      <c r="G34" s="11"/>
      <c r="H34" s="11"/>
      <c r="I34" s="11"/>
      <c r="J34" s="11"/>
      <c r="K34" s="32">
        <f>'свод разд2'!M35</f>
        <v>0</v>
      </c>
      <c r="L34" s="11"/>
      <c r="M34" s="11"/>
      <c r="N34" s="11"/>
      <c r="O34" s="44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</row>
    <row r="35" spans="1:90" ht="12.75">
      <c r="A35" s="22">
        <v>31</v>
      </c>
      <c r="B35" s="10"/>
      <c r="C35" s="32">
        <f>'свод разд2'!F36</f>
        <v>0</v>
      </c>
      <c r="D35" s="11"/>
      <c r="E35" s="11"/>
      <c r="F35" s="11"/>
      <c r="G35" s="11"/>
      <c r="H35" s="11"/>
      <c r="I35" s="11"/>
      <c r="J35" s="11"/>
      <c r="K35" s="32">
        <f>'свод разд2'!M36</f>
        <v>0</v>
      </c>
      <c r="L35" s="11"/>
      <c r="M35" s="11"/>
      <c r="N35" s="11"/>
      <c r="O35" s="44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</row>
    <row r="36" spans="1:90" ht="12.75">
      <c r="A36" s="23">
        <v>32</v>
      </c>
      <c r="B36" s="10"/>
      <c r="C36" s="32">
        <f>'свод разд2'!F37</f>
        <v>0</v>
      </c>
      <c r="D36" s="11"/>
      <c r="E36" s="11"/>
      <c r="F36" s="11"/>
      <c r="G36" s="11"/>
      <c r="H36" s="11"/>
      <c r="I36" s="11"/>
      <c r="J36" s="11"/>
      <c r="K36" s="32">
        <f>'свод разд2'!M37</f>
        <v>0</v>
      </c>
      <c r="L36" s="11"/>
      <c r="M36" s="11"/>
      <c r="N36" s="11"/>
      <c r="O36" s="44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</row>
    <row r="37" spans="1:90" ht="12.75">
      <c r="A37" s="23">
        <v>33</v>
      </c>
      <c r="B37" s="10"/>
      <c r="C37" s="32">
        <f>'свод разд2'!F38</f>
        <v>0</v>
      </c>
      <c r="D37" s="11"/>
      <c r="E37" s="11"/>
      <c r="F37" s="11"/>
      <c r="G37" s="11"/>
      <c r="H37" s="11"/>
      <c r="I37" s="11"/>
      <c r="J37" s="11"/>
      <c r="K37" s="32">
        <f>'свод разд2'!M38</f>
        <v>0</v>
      </c>
      <c r="L37" s="11"/>
      <c r="M37" s="11"/>
      <c r="N37" s="11"/>
      <c r="O37" s="44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</row>
    <row r="38" spans="1:90" ht="12.75">
      <c r="A38" s="22">
        <v>34</v>
      </c>
      <c r="B38" s="10"/>
      <c r="C38" s="32">
        <f>'свод разд2'!F39</f>
        <v>0</v>
      </c>
      <c r="D38" s="11"/>
      <c r="E38" s="11"/>
      <c r="F38" s="11"/>
      <c r="G38" s="11"/>
      <c r="H38" s="11"/>
      <c r="I38" s="11"/>
      <c r="J38" s="11"/>
      <c r="K38" s="32">
        <f>'свод разд2'!M39</f>
        <v>0</v>
      </c>
      <c r="L38" s="11"/>
      <c r="M38" s="11"/>
      <c r="N38" s="11"/>
      <c r="O38" s="44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</row>
    <row r="39" spans="1:90" ht="12.75">
      <c r="A39" s="22">
        <v>35</v>
      </c>
      <c r="B39" s="10"/>
      <c r="C39" s="32">
        <f>'свод разд2'!F40</f>
        <v>0</v>
      </c>
      <c r="D39" s="11"/>
      <c r="E39" s="11"/>
      <c r="F39" s="11"/>
      <c r="G39" s="11"/>
      <c r="H39" s="11"/>
      <c r="I39" s="11"/>
      <c r="J39" s="11"/>
      <c r="K39" s="32">
        <f>'свод разд2'!M40</f>
        <v>0</v>
      </c>
      <c r="L39" s="11"/>
      <c r="M39" s="11"/>
      <c r="N39" s="11"/>
      <c r="O39" s="44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</row>
    <row r="40" spans="1:90" ht="12.75">
      <c r="A40" s="23">
        <v>36</v>
      </c>
      <c r="B40" s="10"/>
      <c r="C40" s="32">
        <f>'свод разд2'!F41</f>
        <v>0</v>
      </c>
      <c r="D40" s="11"/>
      <c r="E40" s="11"/>
      <c r="F40" s="11"/>
      <c r="G40" s="11"/>
      <c r="H40" s="11"/>
      <c r="I40" s="11"/>
      <c r="J40" s="11"/>
      <c r="K40" s="32">
        <f>'свод разд2'!M41</f>
        <v>0</v>
      </c>
      <c r="L40" s="11"/>
      <c r="M40" s="11"/>
      <c r="N40" s="11"/>
      <c r="O40" s="44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</row>
    <row r="41" spans="1:90" ht="12.75">
      <c r="A41" s="23">
        <v>37</v>
      </c>
      <c r="B41" s="10"/>
      <c r="C41" s="32">
        <f>'свод разд2'!F42</f>
        <v>0</v>
      </c>
      <c r="D41" s="11"/>
      <c r="E41" s="11"/>
      <c r="F41" s="11"/>
      <c r="G41" s="11"/>
      <c r="H41" s="11"/>
      <c r="I41" s="11"/>
      <c r="J41" s="11"/>
      <c r="K41" s="32">
        <f>'свод разд2'!M42</f>
        <v>0</v>
      </c>
      <c r="L41" s="11"/>
      <c r="M41" s="11"/>
      <c r="N41" s="11"/>
      <c r="O41" s="44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</row>
    <row r="42" spans="1:90" ht="12.75">
      <c r="A42" s="22">
        <v>38</v>
      </c>
      <c r="B42" s="10"/>
      <c r="C42" s="32">
        <f>'свод разд2'!F43</f>
        <v>0</v>
      </c>
      <c r="D42" s="11"/>
      <c r="E42" s="11"/>
      <c r="F42" s="11"/>
      <c r="G42" s="11"/>
      <c r="H42" s="11"/>
      <c r="I42" s="11"/>
      <c r="J42" s="11"/>
      <c r="K42" s="32">
        <f>'свод разд2'!M43</f>
        <v>0</v>
      </c>
      <c r="L42" s="11"/>
      <c r="M42" s="11"/>
      <c r="N42" s="11"/>
      <c r="O42" s="44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</row>
    <row r="43" spans="1:90" ht="12.75">
      <c r="A43" s="22">
        <v>39</v>
      </c>
      <c r="B43" s="10"/>
      <c r="C43" s="32">
        <f>'свод разд2'!F44</f>
        <v>0</v>
      </c>
      <c r="D43" s="11"/>
      <c r="E43" s="11"/>
      <c r="F43" s="11"/>
      <c r="G43" s="11"/>
      <c r="H43" s="11"/>
      <c r="I43" s="11"/>
      <c r="J43" s="11"/>
      <c r="K43" s="32">
        <f>'свод разд2'!M44</f>
        <v>0</v>
      </c>
      <c r="L43" s="11"/>
      <c r="M43" s="11"/>
      <c r="N43" s="11"/>
      <c r="O43" s="44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</row>
    <row r="44" spans="1:90" ht="12.75">
      <c r="A44" s="23">
        <v>40</v>
      </c>
      <c r="B44" s="10"/>
      <c r="C44" s="32">
        <f>'свод разд2'!F45</f>
        <v>0</v>
      </c>
      <c r="D44" s="11"/>
      <c r="E44" s="11"/>
      <c r="F44" s="11"/>
      <c r="G44" s="11"/>
      <c r="H44" s="11"/>
      <c r="I44" s="11"/>
      <c r="J44" s="11"/>
      <c r="K44" s="32">
        <f>'свод разд2'!M45</f>
        <v>0</v>
      </c>
      <c r="L44" s="11"/>
      <c r="M44" s="11"/>
      <c r="N44" s="11"/>
      <c r="O44" s="44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</row>
    <row r="45" spans="1:90" ht="12.75">
      <c r="A45" s="23">
        <v>41</v>
      </c>
      <c r="B45" s="10"/>
      <c r="C45" s="32">
        <f>'свод разд2'!F46</f>
        <v>0</v>
      </c>
      <c r="D45" s="11"/>
      <c r="E45" s="11"/>
      <c r="F45" s="11"/>
      <c r="G45" s="11"/>
      <c r="H45" s="11"/>
      <c r="I45" s="11"/>
      <c r="J45" s="11"/>
      <c r="K45" s="32">
        <f>'свод разд2'!M46</f>
        <v>0</v>
      </c>
      <c r="L45" s="11"/>
      <c r="M45" s="11"/>
      <c r="N45" s="11"/>
      <c r="O45" s="44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</row>
    <row r="46" spans="1:90" ht="12.75">
      <c r="A46" s="22">
        <v>42</v>
      </c>
      <c r="B46" s="10"/>
      <c r="C46" s="32">
        <f>'свод разд2'!F47</f>
        <v>0</v>
      </c>
      <c r="D46" s="11"/>
      <c r="E46" s="11"/>
      <c r="F46" s="11"/>
      <c r="G46" s="11"/>
      <c r="H46" s="11"/>
      <c r="I46" s="11"/>
      <c r="J46" s="11"/>
      <c r="K46" s="32">
        <f>'свод разд2'!M47</f>
        <v>0</v>
      </c>
      <c r="L46" s="11"/>
      <c r="M46" s="11"/>
      <c r="N46" s="11"/>
      <c r="O46" s="44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</row>
    <row r="47" spans="1:90" ht="12.75">
      <c r="A47" s="22">
        <v>43</v>
      </c>
      <c r="B47" s="10"/>
      <c r="C47" s="32">
        <f>'свод разд2'!F48</f>
        <v>0</v>
      </c>
      <c r="D47" s="11"/>
      <c r="E47" s="11"/>
      <c r="F47" s="11"/>
      <c r="G47" s="11"/>
      <c r="H47" s="11"/>
      <c r="I47" s="11"/>
      <c r="J47" s="11"/>
      <c r="K47" s="32">
        <f>'свод разд2'!M48</f>
        <v>0</v>
      </c>
      <c r="L47" s="11"/>
      <c r="M47" s="11"/>
      <c r="N47" s="11"/>
      <c r="O47" s="44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</row>
    <row r="48" spans="1:90" ht="12.75">
      <c r="A48" s="23">
        <v>44</v>
      </c>
      <c r="B48" s="10"/>
      <c r="C48" s="32">
        <f>'свод разд2'!F49</f>
        <v>0</v>
      </c>
      <c r="D48" s="11"/>
      <c r="E48" s="11"/>
      <c r="F48" s="11"/>
      <c r="G48" s="11"/>
      <c r="H48" s="11"/>
      <c r="I48" s="11"/>
      <c r="J48" s="11"/>
      <c r="K48" s="32">
        <f>'свод разд2'!M49</f>
        <v>0</v>
      </c>
      <c r="L48" s="11"/>
      <c r="M48" s="11"/>
      <c r="N48" s="11"/>
      <c r="O48" s="44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</row>
    <row r="49" spans="1:90" ht="12.75">
      <c r="A49" s="23">
        <v>45</v>
      </c>
      <c r="B49" s="10"/>
      <c r="C49" s="32">
        <f>'свод разд2'!F50</f>
        <v>0</v>
      </c>
      <c r="D49" s="11"/>
      <c r="E49" s="11"/>
      <c r="F49" s="11"/>
      <c r="G49" s="11"/>
      <c r="H49" s="11"/>
      <c r="I49" s="11"/>
      <c r="J49" s="11"/>
      <c r="K49" s="32">
        <f>'свод разд2'!M50</f>
        <v>0</v>
      </c>
      <c r="L49" s="11"/>
      <c r="M49" s="11"/>
      <c r="N49" s="11"/>
      <c r="O49" s="44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</row>
    <row r="50" spans="1:90" ht="12.75">
      <c r="A50" s="22">
        <v>46</v>
      </c>
      <c r="B50" s="10"/>
      <c r="C50" s="32">
        <f>'свод разд2'!F51</f>
        <v>0</v>
      </c>
      <c r="D50" s="11"/>
      <c r="E50" s="11"/>
      <c r="F50" s="11"/>
      <c r="G50" s="11"/>
      <c r="H50" s="11"/>
      <c r="I50" s="11"/>
      <c r="J50" s="11"/>
      <c r="K50" s="32">
        <f>'свод разд2'!M51</f>
        <v>0</v>
      </c>
      <c r="L50" s="11"/>
      <c r="M50" s="11"/>
      <c r="N50" s="11"/>
      <c r="O50" s="44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</row>
    <row r="51" spans="1:90" ht="12.75">
      <c r="A51" s="22">
        <v>47</v>
      </c>
      <c r="B51" s="10"/>
      <c r="C51" s="32">
        <f>'свод разд2'!F52</f>
        <v>0</v>
      </c>
      <c r="D51" s="11"/>
      <c r="E51" s="11"/>
      <c r="F51" s="11"/>
      <c r="G51" s="11"/>
      <c r="H51" s="11"/>
      <c r="I51" s="11"/>
      <c r="J51" s="11"/>
      <c r="K51" s="32">
        <f>'свод разд2'!M52</f>
        <v>0</v>
      </c>
      <c r="L51" s="11"/>
      <c r="M51" s="11"/>
      <c r="N51" s="11"/>
      <c r="O51" s="44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</row>
    <row r="52" spans="1:90" ht="12.75">
      <c r="A52" s="23">
        <v>48</v>
      </c>
      <c r="B52" s="10"/>
      <c r="C52" s="32">
        <f>'свод разд2'!F53</f>
        <v>0</v>
      </c>
      <c r="D52" s="11"/>
      <c r="E52" s="11"/>
      <c r="F52" s="11"/>
      <c r="G52" s="11"/>
      <c r="H52" s="11"/>
      <c r="I52" s="11"/>
      <c r="J52" s="11"/>
      <c r="K52" s="32">
        <f>'свод разд2'!M53</f>
        <v>0</v>
      </c>
      <c r="L52" s="11"/>
      <c r="M52" s="11"/>
      <c r="N52" s="11"/>
      <c r="O52" s="44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</row>
    <row r="53" spans="1:90" ht="12.75">
      <c r="A53" s="23">
        <v>49</v>
      </c>
      <c r="B53" s="10"/>
      <c r="C53" s="32">
        <f>'свод разд2'!F54</f>
        <v>0</v>
      </c>
      <c r="D53" s="11"/>
      <c r="E53" s="11"/>
      <c r="F53" s="11"/>
      <c r="G53" s="11"/>
      <c r="H53" s="11"/>
      <c r="I53" s="11"/>
      <c r="J53" s="11"/>
      <c r="K53" s="32">
        <f>'свод разд2'!M54</f>
        <v>0</v>
      </c>
      <c r="L53" s="11"/>
      <c r="M53" s="11"/>
      <c r="N53" s="11"/>
      <c r="O53" s="44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</row>
    <row r="54" spans="1:90" ht="12.75">
      <c r="A54" s="22">
        <v>50</v>
      </c>
      <c r="B54" s="10"/>
      <c r="C54" s="32">
        <f>'свод разд2'!F55</f>
        <v>0</v>
      </c>
      <c r="D54" s="11"/>
      <c r="E54" s="11"/>
      <c r="F54" s="11"/>
      <c r="G54" s="11"/>
      <c r="H54" s="11"/>
      <c r="I54" s="11"/>
      <c r="J54" s="11"/>
      <c r="K54" s="32">
        <f>'свод разд2'!M55</f>
        <v>0</v>
      </c>
      <c r="L54" s="11"/>
      <c r="M54" s="11"/>
      <c r="N54" s="11"/>
      <c r="O54" s="44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</row>
    <row r="55" spans="1:90" ht="12.75">
      <c r="A55" s="22">
        <v>51</v>
      </c>
      <c r="B55" s="10"/>
      <c r="C55" s="32">
        <f>'свод разд2'!F56</f>
        <v>0</v>
      </c>
      <c r="D55" s="11"/>
      <c r="E55" s="11"/>
      <c r="F55" s="11"/>
      <c r="G55" s="11"/>
      <c r="H55" s="11"/>
      <c r="I55" s="11"/>
      <c r="J55" s="11"/>
      <c r="K55" s="32">
        <f>'свод разд2'!M56</f>
        <v>0</v>
      </c>
      <c r="L55" s="11"/>
      <c r="M55" s="11"/>
      <c r="N55" s="11"/>
      <c r="O55" s="44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</row>
    <row r="56" spans="1:90" ht="12.75">
      <c r="A56" s="23">
        <v>52</v>
      </c>
      <c r="B56" s="10"/>
      <c r="C56" s="32">
        <f>'свод разд2'!F57</f>
        <v>0</v>
      </c>
      <c r="D56" s="11"/>
      <c r="E56" s="11"/>
      <c r="F56" s="11"/>
      <c r="G56" s="11"/>
      <c r="H56" s="11"/>
      <c r="I56" s="11"/>
      <c r="J56" s="11"/>
      <c r="K56" s="32">
        <f>'свод разд2'!M57</f>
        <v>0</v>
      </c>
      <c r="L56" s="11"/>
      <c r="M56" s="11"/>
      <c r="N56" s="11"/>
      <c r="O56" s="44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</row>
    <row r="57" spans="1:90" ht="12.75">
      <c r="A57" s="23">
        <v>53</v>
      </c>
      <c r="B57" s="10"/>
      <c r="C57" s="32">
        <f>'свод разд2'!F58</f>
        <v>0</v>
      </c>
      <c r="D57" s="11"/>
      <c r="E57" s="11"/>
      <c r="F57" s="11"/>
      <c r="G57" s="11"/>
      <c r="H57" s="11"/>
      <c r="I57" s="11"/>
      <c r="J57" s="11"/>
      <c r="K57" s="32">
        <f>'свод разд2'!M58</f>
        <v>0</v>
      </c>
      <c r="L57" s="11"/>
      <c r="M57" s="11"/>
      <c r="N57" s="11"/>
      <c r="O57" s="44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</row>
    <row r="58" spans="1:90" ht="12.75">
      <c r="A58" s="22">
        <v>54</v>
      </c>
      <c r="B58" s="10"/>
      <c r="C58" s="32">
        <f>'свод разд2'!F59</f>
        <v>0</v>
      </c>
      <c r="D58" s="11"/>
      <c r="E58" s="11"/>
      <c r="F58" s="11"/>
      <c r="G58" s="11"/>
      <c r="H58" s="11"/>
      <c r="I58" s="11"/>
      <c r="J58" s="11"/>
      <c r="K58" s="32">
        <f>'свод разд2'!M59</f>
        <v>0</v>
      </c>
      <c r="L58" s="11"/>
      <c r="M58" s="11"/>
      <c r="N58" s="11"/>
      <c r="O58" s="44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</row>
    <row r="59" spans="1:90" ht="12.75">
      <c r="A59" s="22">
        <v>55</v>
      </c>
      <c r="B59" s="10"/>
      <c r="C59" s="32">
        <f>'свод разд2'!F60</f>
        <v>0</v>
      </c>
      <c r="D59" s="11"/>
      <c r="E59" s="11"/>
      <c r="F59" s="11"/>
      <c r="G59" s="11"/>
      <c r="H59" s="11"/>
      <c r="I59" s="11"/>
      <c r="J59" s="11"/>
      <c r="K59" s="32">
        <f>'свод разд2'!M60</f>
        <v>0</v>
      </c>
      <c r="L59" s="11"/>
      <c r="M59" s="11"/>
      <c r="N59" s="11"/>
      <c r="O59" s="44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</row>
    <row r="60" spans="1:90" ht="12.75">
      <c r="A60" s="23">
        <v>56</v>
      </c>
      <c r="B60" s="10"/>
      <c r="C60" s="32">
        <f>'свод разд2'!F61</f>
        <v>0</v>
      </c>
      <c r="D60" s="11"/>
      <c r="E60" s="11"/>
      <c r="F60" s="11"/>
      <c r="G60" s="11"/>
      <c r="H60" s="11"/>
      <c r="I60" s="11"/>
      <c r="J60" s="11"/>
      <c r="K60" s="32">
        <f>'свод разд2'!M61</f>
        <v>0</v>
      </c>
      <c r="L60" s="11"/>
      <c r="M60" s="11"/>
      <c r="N60" s="11"/>
      <c r="O60" s="44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</row>
    <row r="61" spans="1:90" ht="12.75">
      <c r="A61" s="23">
        <v>57</v>
      </c>
      <c r="B61" s="10"/>
      <c r="C61" s="32">
        <f>'свод разд2'!F62</f>
        <v>0</v>
      </c>
      <c r="D61" s="11"/>
      <c r="E61" s="11"/>
      <c r="F61" s="11"/>
      <c r="G61" s="11"/>
      <c r="H61" s="11"/>
      <c r="I61" s="11"/>
      <c r="J61" s="11"/>
      <c r="K61" s="32">
        <f>'свод разд2'!M62</f>
        <v>0</v>
      </c>
      <c r="L61" s="11"/>
      <c r="M61" s="11"/>
      <c r="N61" s="11"/>
      <c r="O61" s="44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</row>
    <row r="62" spans="1:90" ht="12.75">
      <c r="A62" s="22">
        <v>58</v>
      </c>
      <c r="B62" s="10"/>
      <c r="C62" s="32">
        <f>'свод разд2'!F63</f>
        <v>0</v>
      </c>
      <c r="D62" s="11"/>
      <c r="E62" s="11"/>
      <c r="F62" s="11"/>
      <c r="G62" s="11"/>
      <c r="H62" s="11"/>
      <c r="I62" s="11"/>
      <c r="J62" s="11"/>
      <c r="K62" s="32">
        <f>'свод разд2'!M63</f>
        <v>0</v>
      </c>
      <c r="L62" s="11"/>
      <c r="M62" s="11"/>
      <c r="N62" s="11"/>
      <c r="O62" s="44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</row>
    <row r="63" spans="1:90" ht="12.75">
      <c r="A63" s="22">
        <v>59</v>
      </c>
      <c r="B63" s="10"/>
      <c r="C63" s="32">
        <f>'свод разд2'!F64</f>
        <v>0</v>
      </c>
      <c r="D63" s="11"/>
      <c r="E63" s="11"/>
      <c r="F63" s="11"/>
      <c r="G63" s="11"/>
      <c r="H63" s="11"/>
      <c r="I63" s="11"/>
      <c r="J63" s="11"/>
      <c r="K63" s="32">
        <f>'свод разд2'!M64</f>
        <v>0</v>
      </c>
      <c r="L63" s="11"/>
      <c r="M63" s="11"/>
      <c r="N63" s="11"/>
      <c r="O63" s="44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</row>
    <row r="64" spans="1:90" ht="12.75">
      <c r="A64" s="23">
        <v>60</v>
      </c>
      <c r="B64" s="10"/>
      <c r="C64" s="32">
        <f>'свод разд2'!F65</f>
        <v>0</v>
      </c>
      <c r="D64" s="11"/>
      <c r="E64" s="11"/>
      <c r="F64" s="11"/>
      <c r="G64" s="11"/>
      <c r="H64" s="11"/>
      <c r="I64" s="11"/>
      <c r="J64" s="11"/>
      <c r="K64" s="32">
        <f>'свод разд2'!M65</f>
        <v>0</v>
      </c>
      <c r="L64" s="11"/>
      <c r="M64" s="11"/>
      <c r="N64" s="11"/>
      <c r="O64" s="44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</row>
    <row r="65" spans="1:90" ht="12.75">
      <c r="A65" s="23">
        <v>61</v>
      </c>
      <c r="B65" s="10"/>
      <c r="C65" s="32">
        <f>'свод разд2'!F66</f>
        <v>0</v>
      </c>
      <c r="D65" s="11"/>
      <c r="E65" s="11"/>
      <c r="F65" s="11"/>
      <c r="G65" s="11"/>
      <c r="H65" s="11"/>
      <c r="I65" s="11"/>
      <c r="J65" s="11"/>
      <c r="K65" s="32">
        <f>'свод разд2'!M66</f>
        <v>0</v>
      </c>
      <c r="L65" s="11"/>
      <c r="M65" s="11"/>
      <c r="N65" s="11"/>
      <c r="O65" s="44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</row>
    <row r="66" spans="1:90" ht="12.75">
      <c r="A66" s="22">
        <v>62</v>
      </c>
      <c r="B66" s="10"/>
      <c r="C66" s="32">
        <f>'свод разд2'!F67</f>
        <v>0</v>
      </c>
      <c r="D66" s="11"/>
      <c r="E66" s="11"/>
      <c r="F66" s="11"/>
      <c r="G66" s="11"/>
      <c r="H66" s="11"/>
      <c r="I66" s="11"/>
      <c r="J66" s="11"/>
      <c r="K66" s="32">
        <f>'свод разд2'!M67</f>
        <v>0</v>
      </c>
      <c r="L66" s="11"/>
      <c r="M66" s="11"/>
      <c r="N66" s="11"/>
      <c r="O66" s="44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</row>
    <row r="67" spans="1:90" ht="12.75">
      <c r="A67" s="22">
        <v>63</v>
      </c>
      <c r="B67" s="10"/>
      <c r="C67" s="32">
        <f>'свод разд2'!F68</f>
        <v>0</v>
      </c>
      <c r="D67" s="11"/>
      <c r="E67" s="11"/>
      <c r="F67" s="11"/>
      <c r="G67" s="11"/>
      <c r="H67" s="11"/>
      <c r="I67" s="11"/>
      <c r="J67" s="11"/>
      <c r="K67" s="32">
        <f>'свод разд2'!M68</f>
        <v>0</v>
      </c>
      <c r="L67" s="11"/>
      <c r="M67" s="11"/>
      <c r="N67" s="11"/>
      <c r="O67" s="44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</row>
    <row r="68" spans="1:90" ht="12.75">
      <c r="A68" s="23">
        <v>64</v>
      </c>
      <c r="B68" s="10"/>
      <c r="C68" s="32">
        <f>'свод разд2'!F69</f>
        <v>0</v>
      </c>
      <c r="D68" s="11"/>
      <c r="E68" s="11"/>
      <c r="F68" s="11"/>
      <c r="G68" s="11"/>
      <c r="H68" s="11"/>
      <c r="I68" s="11"/>
      <c r="J68" s="11"/>
      <c r="K68" s="32">
        <f>'свод разд2'!M69</f>
        <v>0</v>
      </c>
      <c r="L68" s="11"/>
      <c r="M68" s="11"/>
      <c r="N68" s="11"/>
      <c r="O68" s="44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</row>
    <row r="69" spans="1:90" ht="12.75">
      <c r="A69" s="23">
        <v>65</v>
      </c>
      <c r="B69" s="10"/>
      <c r="C69" s="32">
        <f>'свод разд2'!F70</f>
        <v>0</v>
      </c>
      <c r="D69" s="11"/>
      <c r="E69" s="11"/>
      <c r="F69" s="11"/>
      <c r="G69" s="11"/>
      <c r="H69" s="11"/>
      <c r="I69" s="11"/>
      <c r="J69" s="11"/>
      <c r="K69" s="32">
        <f>'свод разд2'!M70</f>
        <v>0</v>
      </c>
      <c r="L69" s="11"/>
      <c r="M69" s="11"/>
      <c r="N69" s="11"/>
      <c r="O69" s="44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</row>
    <row r="70" spans="1:90" ht="12.75">
      <c r="A70" s="22">
        <v>66</v>
      </c>
      <c r="B70" s="10"/>
      <c r="C70" s="32">
        <f>'свод разд2'!F71</f>
        <v>0</v>
      </c>
      <c r="D70" s="11"/>
      <c r="E70" s="11"/>
      <c r="F70" s="11"/>
      <c r="G70" s="11"/>
      <c r="H70" s="11"/>
      <c r="I70" s="11"/>
      <c r="J70" s="11"/>
      <c r="K70" s="32">
        <f>'свод разд2'!M71</f>
        <v>0</v>
      </c>
      <c r="L70" s="11"/>
      <c r="M70" s="11"/>
      <c r="N70" s="11"/>
      <c r="O70" s="44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</row>
    <row r="71" spans="1:90" ht="12.75">
      <c r="A71" s="22">
        <v>67</v>
      </c>
      <c r="B71" s="10"/>
      <c r="C71" s="32">
        <f>'свод разд2'!F72</f>
        <v>0</v>
      </c>
      <c r="D71" s="11"/>
      <c r="E71" s="11"/>
      <c r="F71" s="11"/>
      <c r="G71" s="11"/>
      <c r="H71" s="11"/>
      <c r="I71" s="11"/>
      <c r="J71" s="11"/>
      <c r="K71" s="32">
        <f>'свод разд2'!M72</f>
        <v>0</v>
      </c>
      <c r="L71" s="11"/>
      <c r="M71" s="11"/>
      <c r="N71" s="11"/>
      <c r="O71" s="44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</row>
    <row r="72" spans="1:90" ht="12.75">
      <c r="A72" s="23">
        <v>68</v>
      </c>
      <c r="B72" s="10"/>
      <c r="C72" s="32">
        <f>'свод разд2'!F73</f>
        <v>0</v>
      </c>
      <c r="D72" s="11"/>
      <c r="E72" s="11"/>
      <c r="F72" s="11"/>
      <c r="G72" s="11"/>
      <c r="H72" s="11"/>
      <c r="I72" s="11"/>
      <c r="J72" s="11"/>
      <c r="K72" s="32">
        <f>'свод разд2'!M73</f>
        <v>0</v>
      </c>
      <c r="L72" s="11"/>
      <c r="M72" s="11"/>
      <c r="N72" s="11"/>
      <c r="O72" s="44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</row>
    <row r="73" spans="1:90" ht="12.75">
      <c r="A73" s="23">
        <v>69</v>
      </c>
      <c r="B73" s="10"/>
      <c r="C73" s="32">
        <f>'свод разд2'!F74</f>
        <v>0</v>
      </c>
      <c r="D73" s="11"/>
      <c r="E73" s="11"/>
      <c r="F73" s="11"/>
      <c r="G73" s="11"/>
      <c r="H73" s="11"/>
      <c r="I73" s="11"/>
      <c r="J73" s="11"/>
      <c r="K73" s="32">
        <f>'свод разд2'!M74</f>
        <v>0</v>
      </c>
      <c r="L73" s="11"/>
      <c r="M73" s="11"/>
      <c r="N73" s="11"/>
      <c r="O73" s="44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</row>
    <row r="74" spans="1:90" ht="12.75">
      <c r="A74" s="22">
        <v>70</v>
      </c>
      <c r="B74" s="10"/>
      <c r="C74" s="32">
        <f>'свод разд2'!F75</f>
        <v>0</v>
      </c>
      <c r="D74" s="11"/>
      <c r="E74" s="11"/>
      <c r="F74" s="11"/>
      <c r="G74" s="11"/>
      <c r="H74" s="11"/>
      <c r="I74" s="11"/>
      <c r="J74" s="11"/>
      <c r="K74" s="32">
        <f>'свод разд2'!M75</f>
        <v>0</v>
      </c>
      <c r="L74" s="11"/>
      <c r="M74" s="11"/>
      <c r="N74" s="11"/>
      <c r="O74" s="44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</row>
    <row r="75" spans="1:90" ht="12.75">
      <c r="A75" s="22">
        <v>71</v>
      </c>
      <c r="B75" s="10"/>
      <c r="C75" s="32">
        <f>'свод разд2'!F76</f>
        <v>0</v>
      </c>
      <c r="D75" s="11"/>
      <c r="E75" s="11"/>
      <c r="F75" s="11"/>
      <c r="G75" s="11"/>
      <c r="H75" s="11"/>
      <c r="I75" s="11"/>
      <c r="J75" s="11"/>
      <c r="K75" s="32">
        <f>'свод разд2'!M76</f>
        <v>0</v>
      </c>
      <c r="L75" s="11"/>
      <c r="M75" s="11"/>
      <c r="N75" s="11"/>
      <c r="O75" s="44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</row>
    <row r="76" spans="1:90" ht="12.75">
      <c r="A76" s="23">
        <v>72</v>
      </c>
      <c r="B76" s="10"/>
      <c r="C76" s="32">
        <f>'свод разд2'!F77</f>
        <v>0</v>
      </c>
      <c r="D76" s="11"/>
      <c r="E76" s="11"/>
      <c r="F76" s="11"/>
      <c r="G76" s="11"/>
      <c r="H76" s="11"/>
      <c r="I76" s="11"/>
      <c r="J76" s="11"/>
      <c r="K76" s="32">
        <f>'свод разд2'!M77</f>
        <v>0</v>
      </c>
      <c r="L76" s="11"/>
      <c r="M76" s="11"/>
      <c r="N76" s="11"/>
      <c r="O76" s="44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</row>
    <row r="77" spans="1:90" ht="12.75">
      <c r="A77" s="22">
        <v>73</v>
      </c>
      <c r="B77" s="10"/>
      <c r="C77" s="32">
        <f>'свод разд2'!F78</f>
        <v>0</v>
      </c>
      <c r="D77" s="11"/>
      <c r="E77" s="11"/>
      <c r="F77" s="11"/>
      <c r="G77" s="11"/>
      <c r="H77" s="11"/>
      <c r="I77" s="11"/>
      <c r="J77" s="11"/>
      <c r="K77" s="32">
        <f>'свод разд2'!M78</f>
        <v>0</v>
      </c>
      <c r="L77" s="11"/>
      <c r="M77" s="11"/>
      <c r="N77" s="11"/>
      <c r="O77" s="44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</row>
    <row r="78" spans="1:90" ht="12.75">
      <c r="A78" s="22">
        <v>74</v>
      </c>
      <c r="B78" s="10"/>
      <c r="C78" s="32">
        <f>'свод разд2'!F79</f>
        <v>0</v>
      </c>
      <c r="D78" s="11"/>
      <c r="E78" s="11"/>
      <c r="F78" s="11"/>
      <c r="G78" s="11"/>
      <c r="H78" s="11"/>
      <c r="I78" s="11"/>
      <c r="J78" s="11"/>
      <c r="K78" s="32">
        <f>'свод разд2'!M79</f>
        <v>0</v>
      </c>
      <c r="L78" s="11"/>
      <c r="M78" s="11"/>
      <c r="N78" s="11"/>
      <c r="O78" s="44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</row>
    <row r="79" spans="1:90" ht="12.75">
      <c r="A79" s="23">
        <v>75</v>
      </c>
      <c r="B79" s="10"/>
      <c r="C79" s="32">
        <f>'свод разд2'!F80</f>
        <v>0</v>
      </c>
      <c r="D79" s="11"/>
      <c r="E79" s="11"/>
      <c r="F79" s="11"/>
      <c r="G79" s="11"/>
      <c r="H79" s="11"/>
      <c r="I79" s="11"/>
      <c r="J79" s="11"/>
      <c r="K79" s="32">
        <f>'свод разд2'!M80</f>
        <v>0</v>
      </c>
      <c r="L79" s="11"/>
      <c r="M79" s="11"/>
      <c r="N79" s="11"/>
      <c r="O79" s="44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</row>
    <row r="80" spans="1:90" ht="12.75">
      <c r="A80" s="22">
        <v>76</v>
      </c>
      <c r="B80" s="10"/>
      <c r="C80" s="32">
        <f>'свод разд2'!F81</f>
        <v>0</v>
      </c>
      <c r="D80" s="11"/>
      <c r="E80" s="11"/>
      <c r="F80" s="11"/>
      <c r="G80" s="11"/>
      <c r="H80" s="11"/>
      <c r="I80" s="11"/>
      <c r="J80" s="11"/>
      <c r="K80" s="32">
        <f>'свод разд2'!M81</f>
        <v>0</v>
      </c>
      <c r="L80" s="11"/>
      <c r="M80" s="11"/>
      <c r="N80" s="11"/>
      <c r="O80" s="44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</row>
    <row r="81" spans="1:90" ht="12.75">
      <c r="A81" s="22">
        <v>77</v>
      </c>
      <c r="B81" s="10"/>
      <c r="C81" s="32">
        <f>'свод разд2'!F82</f>
        <v>0</v>
      </c>
      <c r="D81" s="11"/>
      <c r="E81" s="11"/>
      <c r="F81" s="11"/>
      <c r="G81" s="11"/>
      <c r="H81" s="11"/>
      <c r="I81" s="11"/>
      <c r="J81" s="11"/>
      <c r="K81" s="32">
        <f>'свод разд2'!M82</f>
        <v>0</v>
      </c>
      <c r="L81" s="11"/>
      <c r="M81" s="11"/>
      <c r="N81" s="11"/>
      <c r="O81" s="44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</row>
    <row r="82" spans="1:90" ht="12.75">
      <c r="A82" s="23">
        <v>78</v>
      </c>
      <c r="B82" s="10"/>
      <c r="C82" s="32">
        <f>'свод разд2'!F83</f>
        <v>0</v>
      </c>
      <c r="D82" s="11"/>
      <c r="E82" s="11"/>
      <c r="F82" s="11"/>
      <c r="G82" s="11"/>
      <c r="H82" s="11"/>
      <c r="I82" s="11"/>
      <c r="J82" s="11"/>
      <c r="K82" s="32">
        <f>'свод разд2'!M83</f>
        <v>0</v>
      </c>
      <c r="L82" s="11"/>
      <c r="M82" s="11"/>
      <c r="N82" s="11"/>
      <c r="O82" s="44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</row>
    <row r="83" spans="1:90" ht="12.75">
      <c r="A83" s="22">
        <v>79</v>
      </c>
      <c r="B83" s="10"/>
      <c r="C83" s="32">
        <f>'свод разд2'!F84</f>
        <v>0</v>
      </c>
      <c r="D83" s="11"/>
      <c r="E83" s="11"/>
      <c r="F83" s="11"/>
      <c r="G83" s="11"/>
      <c r="H83" s="11"/>
      <c r="I83" s="11"/>
      <c r="J83" s="11"/>
      <c r="K83" s="32">
        <f>'свод разд2'!M84</f>
        <v>0</v>
      </c>
      <c r="L83" s="11"/>
      <c r="M83" s="11"/>
      <c r="N83" s="11"/>
      <c r="O83" s="44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</row>
    <row r="84" spans="1:90" ht="12.75" customHeight="1">
      <c r="A84" s="22">
        <v>80</v>
      </c>
      <c r="B84" s="10"/>
      <c r="C84" s="32">
        <f>'свод разд2'!F85</f>
        <v>0</v>
      </c>
      <c r="D84" s="11"/>
      <c r="E84" s="11"/>
      <c r="F84" s="11"/>
      <c r="G84" s="11"/>
      <c r="H84" s="11"/>
      <c r="I84" s="11"/>
      <c r="J84" s="11"/>
      <c r="K84" s="32">
        <f>'свод разд2'!M85</f>
        <v>0</v>
      </c>
      <c r="L84" s="11"/>
      <c r="M84" s="11"/>
      <c r="N84" s="11"/>
      <c r="O84" s="44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</row>
    <row r="85" spans="1:90" ht="12.75" customHeight="1">
      <c r="A85" s="23">
        <v>81</v>
      </c>
      <c r="B85" s="10"/>
      <c r="C85" s="32">
        <f>'свод разд2'!F86</f>
        <v>0</v>
      </c>
      <c r="D85" s="11"/>
      <c r="E85" s="11"/>
      <c r="F85" s="11"/>
      <c r="G85" s="11"/>
      <c r="H85" s="11"/>
      <c r="I85" s="11"/>
      <c r="J85" s="11"/>
      <c r="K85" s="32">
        <f>'свод разд2'!M86</f>
        <v>0</v>
      </c>
      <c r="L85" s="11"/>
      <c r="M85" s="11"/>
      <c r="N85" s="11"/>
      <c r="O85" s="44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</row>
    <row r="86" spans="1:90" ht="12.75" customHeight="1">
      <c r="A86" s="22">
        <v>82</v>
      </c>
      <c r="B86" s="10"/>
      <c r="C86" s="32">
        <f>'свод разд2'!F87</f>
        <v>0</v>
      </c>
      <c r="D86" s="11"/>
      <c r="E86" s="11"/>
      <c r="F86" s="11"/>
      <c r="G86" s="11"/>
      <c r="H86" s="11"/>
      <c r="I86" s="11"/>
      <c r="J86" s="11"/>
      <c r="K86" s="32">
        <f>'свод разд2'!M87</f>
        <v>0</v>
      </c>
      <c r="L86" s="11"/>
      <c r="M86" s="11"/>
      <c r="N86" s="11"/>
      <c r="O86" s="44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</row>
    <row r="87" spans="1:90" ht="24.75" customHeight="1">
      <c r="A87" s="57"/>
      <c r="B87" s="58" t="s">
        <v>72</v>
      </c>
      <c r="C87" s="53">
        <f>'свод разд2'!F88</f>
        <v>2995</v>
      </c>
      <c r="D87" s="53">
        <f>SUM(D5:D86)</f>
        <v>35</v>
      </c>
      <c r="E87" s="53">
        <f aca="true" t="shared" si="0" ref="E87:J87">SUM(E5:E86)</f>
        <v>1292</v>
      </c>
      <c r="F87" s="53">
        <f t="shared" si="0"/>
        <v>285</v>
      </c>
      <c r="G87" s="53">
        <f>SUM(G5:G86)</f>
        <v>1991</v>
      </c>
      <c r="H87" s="53">
        <f t="shared" si="0"/>
        <v>33</v>
      </c>
      <c r="I87" s="53">
        <f t="shared" si="0"/>
        <v>432</v>
      </c>
      <c r="J87" s="53">
        <f t="shared" si="0"/>
        <v>94</v>
      </c>
      <c r="K87" s="53">
        <f>SUM(K5:K86)</f>
        <v>16</v>
      </c>
      <c r="L87" s="53">
        <f>SUM(L5:L86)</f>
        <v>1</v>
      </c>
      <c r="M87" s="53">
        <f>SUM(M5:M86)</f>
        <v>10</v>
      </c>
      <c r="N87" s="53">
        <f>SUM(N5:N86)</f>
        <v>13</v>
      </c>
      <c r="O87" s="53">
        <f>SUM(O5:O86)</f>
        <v>752</v>
      </c>
      <c r="P87" s="53">
        <f aca="true" t="shared" si="1" ref="P87:AU87">SUM(P5:P86)</f>
        <v>6</v>
      </c>
      <c r="Q87" s="53">
        <f t="shared" si="1"/>
        <v>624</v>
      </c>
      <c r="R87" s="53">
        <f t="shared" si="1"/>
        <v>95</v>
      </c>
      <c r="S87" s="53">
        <f t="shared" si="1"/>
        <v>13401</v>
      </c>
      <c r="T87" s="53">
        <f t="shared" si="1"/>
        <v>0</v>
      </c>
      <c r="U87" s="53">
        <f t="shared" si="1"/>
        <v>10053</v>
      </c>
      <c r="V87" s="53">
        <f t="shared" si="1"/>
        <v>3340</v>
      </c>
      <c r="W87" s="53">
        <f t="shared" si="1"/>
        <v>8058</v>
      </c>
      <c r="X87" s="53">
        <f t="shared" si="1"/>
        <v>6</v>
      </c>
      <c r="Y87" s="53">
        <f t="shared" si="1"/>
        <v>5684</v>
      </c>
      <c r="Z87" s="53">
        <f t="shared" si="1"/>
        <v>2126</v>
      </c>
      <c r="AA87" s="53">
        <f t="shared" si="1"/>
        <v>3969</v>
      </c>
      <c r="AB87" s="53">
        <f t="shared" si="1"/>
        <v>0</v>
      </c>
      <c r="AC87" s="53">
        <f t="shared" si="1"/>
        <v>3358</v>
      </c>
      <c r="AD87" s="53">
        <f t="shared" si="1"/>
        <v>966</v>
      </c>
      <c r="AE87" s="53">
        <f t="shared" si="1"/>
        <v>484</v>
      </c>
      <c r="AF87" s="53">
        <f t="shared" si="1"/>
        <v>0</v>
      </c>
      <c r="AG87" s="53">
        <f t="shared" si="1"/>
        <v>362</v>
      </c>
      <c r="AH87" s="53">
        <f t="shared" si="1"/>
        <v>138</v>
      </c>
      <c r="AI87" s="53">
        <f t="shared" si="1"/>
        <v>1820</v>
      </c>
      <c r="AJ87" s="53">
        <f t="shared" si="1"/>
        <v>69</v>
      </c>
      <c r="AK87" s="53">
        <f t="shared" si="1"/>
        <v>973</v>
      </c>
      <c r="AL87" s="53">
        <f t="shared" si="1"/>
        <v>467</v>
      </c>
      <c r="AM87" s="53">
        <f t="shared" si="1"/>
        <v>2129</v>
      </c>
      <c r="AN87" s="53">
        <f t="shared" si="1"/>
        <v>0</v>
      </c>
      <c r="AO87" s="53">
        <f t="shared" si="1"/>
        <v>1601</v>
      </c>
      <c r="AP87" s="53">
        <f t="shared" si="1"/>
        <v>1040</v>
      </c>
      <c r="AQ87" s="53">
        <f t="shared" si="1"/>
        <v>0</v>
      </c>
      <c r="AR87" s="53">
        <f t="shared" si="1"/>
        <v>0</v>
      </c>
      <c r="AS87" s="53">
        <f t="shared" si="1"/>
        <v>0</v>
      </c>
      <c r="AT87" s="53">
        <f t="shared" si="1"/>
        <v>0</v>
      </c>
      <c r="AU87" s="53">
        <f t="shared" si="1"/>
        <v>1</v>
      </c>
      <c r="AV87" s="53">
        <f aca="true" t="shared" si="2" ref="AV87:CA87">SUM(AV5:AV86)</f>
        <v>0</v>
      </c>
      <c r="AW87" s="53">
        <f t="shared" si="2"/>
        <v>0</v>
      </c>
      <c r="AX87" s="53">
        <f t="shared" si="2"/>
        <v>0</v>
      </c>
      <c r="AY87" s="53">
        <f t="shared" si="2"/>
        <v>101</v>
      </c>
      <c r="AZ87" s="53">
        <f t="shared" si="2"/>
        <v>15</v>
      </c>
      <c r="BA87" s="53">
        <f t="shared" si="2"/>
        <v>81</v>
      </c>
      <c r="BB87" s="53">
        <f t="shared" si="2"/>
        <v>10</v>
      </c>
      <c r="BC87" s="53">
        <f t="shared" si="2"/>
        <v>2</v>
      </c>
      <c r="BD87" s="53">
        <f t="shared" si="2"/>
        <v>2</v>
      </c>
      <c r="BE87" s="53">
        <f t="shared" si="2"/>
        <v>2</v>
      </c>
      <c r="BF87" s="53">
        <f t="shared" si="2"/>
        <v>0</v>
      </c>
      <c r="BG87" s="53">
        <f t="shared" si="2"/>
        <v>16</v>
      </c>
      <c r="BH87" s="53">
        <f t="shared" si="2"/>
        <v>16</v>
      </c>
      <c r="BI87" s="53">
        <f t="shared" si="2"/>
        <v>5</v>
      </c>
      <c r="BJ87" s="53">
        <f t="shared" si="2"/>
        <v>0</v>
      </c>
      <c r="BK87" s="53">
        <f t="shared" si="2"/>
        <v>34</v>
      </c>
      <c r="BL87" s="53">
        <f t="shared" si="2"/>
        <v>34</v>
      </c>
      <c r="BM87" s="53">
        <f t="shared" si="2"/>
        <v>30</v>
      </c>
      <c r="BN87" s="53">
        <f t="shared" si="2"/>
        <v>6</v>
      </c>
      <c r="BO87" s="53">
        <f t="shared" si="2"/>
        <v>1</v>
      </c>
      <c r="BP87" s="53">
        <f t="shared" si="2"/>
        <v>1</v>
      </c>
      <c r="BQ87" s="53">
        <f t="shared" si="2"/>
        <v>0</v>
      </c>
      <c r="BR87" s="53">
        <f t="shared" si="2"/>
        <v>0</v>
      </c>
      <c r="BS87" s="53">
        <f t="shared" si="2"/>
        <v>7</v>
      </c>
      <c r="BT87" s="53">
        <f t="shared" si="2"/>
        <v>7</v>
      </c>
      <c r="BU87" s="53">
        <f t="shared" si="2"/>
        <v>5</v>
      </c>
      <c r="BV87" s="53">
        <f t="shared" si="2"/>
        <v>2</v>
      </c>
      <c r="BW87" s="53">
        <f t="shared" si="2"/>
        <v>0</v>
      </c>
      <c r="BX87" s="53">
        <f t="shared" si="2"/>
        <v>0</v>
      </c>
      <c r="BY87" s="53">
        <f t="shared" si="2"/>
        <v>0</v>
      </c>
      <c r="BZ87" s="53">
        <f t="shared" si="2"/>
        <v>0</v>
      </c>
      <c r="CA87" s="53">
        <f t="shared" si="2"/>
        <v>1</v>
      </c>
      <c r="CB87" s="53">
        <f aca="true" t="shared" si="3" ref="CB87:CL87">SUM(CB5:CB86)</f>
        <v>1</v>
      </c>
      <c r="CC87" s="53">
        <f t="shared" si="3"/>
        <v>0</v>
      </c>
      <c r="CD87" s="53">
        <f t="shared" si="3"/>
        <v>0</v>
      </c>
      <c r="CE87" s="53">
        <f t="shared" si="3"/>
        <v>4</v>
      </c>
      <c r="CF87" s="53">
        <f t="shared" si="3"/>
        <v>4</v>
      </c>
      <c r="CG87" s="53">
        <f t="shared" si="3"/>
        <v>3</v>
      </c>
      <c r="CH87" s="53">
        <f t="shared" si="3"/>
        <v>0</v>
      </c>
      <c r="CI87" s="53">
        <f t="shared" si="3"/>
        <v>0</v>
      </c>
      <c r="CJ87" s="53">
        <f t="shared" si="3"/>
        <v>0</v>
      </c>
      <c r="CK87" s="53">
        <f t="shared" si="3"/>
        <v>0</v>
      </c>
      <c r="CL87" s="53">
        <f t="shared" si="3"/>
        <v>0</v>
      </c>
    </row>
    <row r="88" spans="1:111" ht="12.7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</row>
    <row r="89" spans="1:111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</row>
    <row r="90" spans="1:111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</row>
    <row r="91" spans="1:111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</row>
    <row r="92" spans="1:111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</row>
    <row r="93" spans="1:111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</row>
    <row r="94" spans="1:111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</row>
    <row r="95" spans="1:111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</row>
    <row r="96" spans="1:111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</row>
    <row r="97" spans="1:111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</row>
    <row r="98" spans="1:111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</row>
    <row r="99" spans="1:111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</row>
    <row r="100" spans="1:111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</row>
    <row r="101" spans="1:111" ht="12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</row>
    <row r="102" spans="1:111" ht="12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</row>
    <row r="103" spans="1:111" ht="12.7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</row>
    <row r="104" spans="1:111" ht="12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</row>
    <row r="105" spans="1:111" ht="12.7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</row>
    <row r="106" spans="1:111" ht="12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</row>
    <row r="107" spans="1:111" ht="12.7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</row>
    <row r="108" spans="1:111" ht="12.7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</row>
    <row r="109" spans="1:111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</row>
    <row r="110" spans="1:111" ht="12.7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</row>
    <row r="111" spans="1:111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</row>
    <row r="112" spans="1:111" ht="12.7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</row>
    <row r="113" spans="1:111" ht="12.7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</row>
    <row r="114" spans="1:111" ht="12.7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</row>
    <row r="115" spans="1:111" ht="12.7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</row>
    <row r="116" spans="1:111" ht="12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</row>
    <row r="117" spans="1:111" ht="12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</row>
    <row r="118" spans="1:111" ht="12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</row>
    <row r="119" spans="1:111" ht="12.7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</row>
    <row r="120" spans="1:111" ht="12.7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</row>
    <row r="121" spans="1:111" ht="12.7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</row>
    <row r="122" spans="1:111" ht="12.7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</row>
    <row r="123" spans="1:111" ht="12.7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</row>
    <row r="124" spans="1:111" ht="12.7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</row>
    <row r="125" spans="1:111" ht="12.7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</row>
    <row r="126" spans="1:111" ht="12.7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</row>
    <row r="127" spans="1:111" ht="12.7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</row>
    <row r="128" spans="1:111" ht="12.7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</row>
    <row r="129" spans="1:111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</row>
    <row r="130" spans="1:111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</row>
    <row r="131" spans="1:111" ht="12.7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</row>
    <row r="132" spans="1:111" ht="12.7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</row>
    <row r="133" spans="1:111" ht="12.7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</row>
    <row r="134" spans="1:111" ht="12.7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</row>
    <row r="135" spans="1:111" ht="12.7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</row>
    <row r="136" spans="1:111" ht="12.7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</row>
    <row r="137" spans="1:111" ht="12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</row>
    <row r="138" spans="1:111" ht="12.7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</row>
    <row r="139" spans="1:111" ht="12.7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</row>
    <row r="140" spans="1:111" ht="12.7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</row>
    <row r="141" spans="1:111" ht="12.7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</row>
    <row r="142" spans="1:111" ht="12.7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</row>
    <row r="143" spans="1:111" ht="12.7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/>
      <c r="CQ143" s="45"/>
      <c r="CR143" s="45"/>
      <c r="CS143" s="45"/>
      <c r="CT143" s="45"/>
      <c r="CU143" s="45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</row>
    <row r="144" spans="1:111" ht="12.7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</row>
    <row r="145" spans="1:111" ht="12.7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</row>
    <row r="146" spans="1:111" ht="12.7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</row>
    <row r="147" spans="1:111" ht="12.7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</row>
    <row r="148" spans="1:111" ht="12.7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</row>
    <row r="149" spans="1:111" ht="12.7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</row>
    <row r="150" spans="1:111" ht="12.7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</row>
    <row r="151" spans="1:111" ht="12.7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  <c r="CP151" s="45"/>
      <c r="CQ151" s="45"/>
      <c r="CR151" s="45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</row>
    <row r="152" spans="1:111" ht="12.7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</row>
    <row r="153" spans="1:111" ht="12.7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  <c r="CP153" s="45"/>
      <c r="CQ153" s="45"/>
      <c r="CR153" s="45"/>
      <c r="CS153" s="45"/>
      <c r="CT153" s="45"/>
      <c r="CU153" s="45"/>
      <c r="CV153" s="45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</row>
    <row r="154" spans="1:111" ht="12.7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</row>
    <row r="155" spans="1:111" ht="12.7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  <c r="CP155" s="45"/>
      <c r="CQ155" s="45"/>
      <c r="CR155" s="45"/>
      <c r="CS155" s="45"/>
      <c r="CT155" s="45"/>
      <c r="CU155" s="45"/>
      <c r="CV155" s="45"/>
      <c r="CW155" s="45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</row>
    <row r="156" spans="1:111" ht="12.7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/>
      <c r="CQ156" s="45"/>
      <c r="CR156" s="45"/>
      <c r="CS156" s="45"/>
      <c r="CT156" s="45"/>
      <c r="CU156" s="4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</row>
    <row r="157" spans="1:111" ht="12.7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  <c r="CD157" s="45"/>
      <c r="CE157" s="45"/>
      <c r="CF157" s="45"/>
      <c r="CG157" s="45"/>
      <c r="CH157" s="45"/>
      <c r="CI157" s="45"/>
      <c r="CJ157" s="45"/>
      <c r="CK157" s="45"/>
      <c r="CL157" s="45"/>
      <c r="CM157" s="45"/>
      <c r="CN157" s="45"/>
      <c r="CO157" s="45"/>
      <c r="CP157" s="45"/>
      <c r="CQ157" s="45"/>
      <c r="CR157" s="45"/>
      <c r="CS157" s="45"/>
      <c r="CT157" s="45"/>
      <c r="CU157" s="45"/>
      <c r="CV157" s="45"/>
      <c r="CW157" s="45"/>
      <c r="CX157" s="45"/>
      <c r="CY157" s="45"/>
      <c r="CZ157" s="45"/>
      <c r="DA157" s="45"/>
      <c r="DB157" s="45"/>
      <c r="DC157" s="45"/>
      <c r="DD157" s="45"/>
      <c r="DE157" s="45"/>
      <c r="DF157" s="45"/>
      <c r="DG157" s="45"/>
    </row>
    <row r="158" spans="1:111" ht="12.7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  <c r="CR158" s="45"/>
      <c r="CS158" s="45"/>
      <c r="CT158" s="45"/>
      <c r="CU158" s="4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</row>
    <row r="159" spans="1:111" ht="12.7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  <c r="CP159" s="45"/>
      <c r="CQ159" s="45"/>
      <c r="CR159" s="45"/>
      <c r="CS159" s="45"/>
      <c r="CT159" s="45"/>
      <c r="CU159" s="45"/>
      <c r="CV159" s="45"/>
      <c r="CW159" s="45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</row>
    <row r="160" spans="1:111" ht="12.7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  <c r="CP160" s="45"/>
      <c r="CQ160" s="45"/>
      <c r="CR160" s="45"/>
      <c r="CS160" s="45"/>
      <c r="CT160" s="45"/>
      <c r="CU160" s="45"/>
      <c r="CV160" s="45"/>
      <c r="CW160" s="45"/>
      <c r="CX160" s="45"/>
      <c r="CY160" s="45"/>
      <c r="CZ160" s="45"/>
      <c r="DA160" s="45"/>
      <c r="DB160" s="45"/>
      <c r="DC160" s="45"/>
      <c r="DD160" s="45"/>
      <c r="DE160" s="45"/>
      <c r="DF160" s="45"/>
      <c r="DG160" s="45"/>
    </row>
    <row r="161" spans="1:111" ht="12.7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  <c r="CD161" s="45"/>
      <c r="CE161" s="45"/>
      <c r="CF161" s="45"/>
      <c r="CG161" s="45"/>
      <c r="CH161" s="45"/>
      <c r="CI161" s="45"/>
      <c r="CJ161" s="45"/>
      <c r="CK161" s="45"/>
      <c r="CL161" s="45"/>
      <c r="CM161" s="45"/>
      <c r="CN161" s="45"/>
      <c r="CO161" s="45"/>
      <c r="CP161" s="45"/>
      <c r="CQ161" s="45"/>
      <c r="CR161" s="45"/>
      <c r="CS161" s="45"/>
      <c r="CT161" s="45"/>
      <c r="CU161" s="45"/>
      <c r="CV161" s="45"/>
      <c r="CW161" s="45"/>
      <c r="CX161" s="45"/>
      <c r="CY161" s="45"/>
      <c r="CZ161" s="45"/>
      <c r="DA161" s="45"/>
      <c r="DB161" s="45"/>
      <c r="DC161" s="45"/>
      <c r="DD161" s="45"/>
      <c r="DE161" s="45"/>
      <c r="DF161" s="45"/>
      <c r="DG161" s="45"/>
    </row>
    <row r="162" spans="1:111" ht="12.7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  <c r="CP162" s="45"/>
      <c r="CQ162" s="45"/>
      <c r="CR162" s="45"/>
      <c r="CS162" s="45"/>
      <c r="CT162" s="45"/>
      <c r="CU162" s="45"/>
      <c r="CV162" s="45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</row>
    <row r="163" spans="1:111" ht="12.7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  <c r="CP163" s="45"/>
      <c r="CQ163" s="45"/>
      <c r="CR163" s="45"/>
      <c r="CS163" s="45"/>
      <c r="CT163" s="45"/>
      <c r="CU163" s="45"/>
      <c r="CV163" s="45"/>
      <c r="CW163" s="45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</row>
    <row r="164" spans="1:111" ht="12.7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  <c r="CP164" s="45"/>
      <c r="CQ164" s="45"/>
      <c r="CR164" s="45"/>
      <c r="CS164" s="45"/>
      <c r="CT164" s="45"/>
      <c r="CU164" s="45"/>
      <c r="CV164" s="45"/>
      <c r="CW164" s="45"/>
      <c r="CX164" s="45"/>
      <c r="CY164" s="45"/>
      <c r="CZ164" s="45"/>
      <c r="DA164" s="45"/>
      <c r="DB164" s="45"/>
      <c r="DC164" s="45"/>
      <c r="DD164" s="45"/>
      <c r="DE164" s="45"/>
      <c r="DF164" s="45"/>
      <c r="DG164" s="45"/>
    </row>
    <row r="165" spans="1:111" ht="12.7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  <c r="CP165" s="45"/>
      <c r="CQ165" s="45"/>
      <c r="CR165" s="45"/>
      <c r="CS165" s="45"/>
      <c r="CT165" s="45"/>
      <c r="CU165" s="45"/>
      <c r="CV165" s="45"/>
      <c r="CW165" s="45"/>
      <c r="CX165" s="45"/>
      <c r="CY165" s="45"/>
      <c r="CZ165" s="45"/>
      <c r="DA165" s="45"/>
      <c r="DB165" s="45"/>
      <c r="DC165" s="45"/>
      <c r="DD165" s="45"/>
      <c r="DE165" s="45"/>
      <c r="DF165" s="45"/>
      <c r="DG165" s="45"/>
    </row>
    <row r="166" spans="1:111" ht="12.7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  <c r="CP166" s="45"/>
      <c r="CQ166" s="45"/>
      <c r="CR166" s="45"/>
      <c r="CS166" s="45"/>
      <c r="CT166" s="45"/>
      <c r="CU166" s="4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/>
    </row>
    <row r="167" spans="1:111" ht="12.7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  <c r="CP167" s="45"/>
      <c r="CQ167" s="45"/>
      <c r="CR167" s="45"/>
      <c r="CS167" s="45"/>
      <c r="CT167" s="45"/>
      <c r="CU167" s="45"/>
      <c r="CV167" s="45"/>
      <c r="CW167" s="45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</row>
    <row r="168" spans="1:111" ht="12.7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/>
      <c r="CI168" s="45"/>
      <c r="CJ168" s="45"/>
      <c r="CK168" s="45"/>
      <c r="CL168" s="45"/>
      <c r="CM168" s="45"/>
      <c r="CN168" s="45"/>
      <c r="CO168" s="45"/>
      <c r="CP168" s="45"/>
      <c r="CQ168" s="45"/>
      <c r="CR168" s="45"/>
      <c r="CS168" s="45"/>
      <c r="CT168" s="45"/>
      <c r="CU168" s="45"/>
      <c r="CV168" s="45"/>
      <c r="CW168" s="45"/>
      <c r="CX168" s="45"/>
      <c r="CY168" s="45"/>
      <c r="CZ168" s="45"/>
      <c r="DA168" s="45"/>
      <c r="DB168" s="45"/>
      <c r="DC168" s="45"/>
      <c r="DD168" s="45"/>
      <c r="DE168" s="45"/>
      <c r="DF168" s="45"/>
      <c r="DG168" s="45"/>
    </row>
    <row r="169" spans="1:111" ht="12.7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  <c r="CP169" s="45"/>
      <c r="CQ169" s="45"/>
      <c r="CR169" s="45"/>
      <c r="CS169" s="45"/>
      <c r="CT169" s="45"/>
      <c r="CU169" s="45"/>
      <c r="CV169" s="45"/>
      <c r="CW169" s="45"/>
      <c r="CX169" s="45"/>
      <c r="CY169" s="45"/>
      <c r="CZ169" s="45"/>
      <c r="DA169" s="45"/>
      <c r="DB169" s="45"/>
      <c r="DC169" s="45"/>
      <c r="DD169" s="45"/>
      <c r="DE169" s="45"/>
      <c r="DF169" s="45"/>
      <c r="DG169" s="45"/>
    </row>
    <row r="170" spans="1:111" ht="12.7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  <c r="CG170" s="45"/>
      <c r="CH170" s="45"/>
      <c r="CI170" s="45"/>
      <c r="CJ170" s="45"/>
      <c r="CK170" s="45"/>
      <c r="CL170" s="45"/>
      <c r="CM170" s="45"/>
      <c r="CN170" s="45"/>
      <c r="CO170" s="45"/>
      <c r="CP170" s="45"/>
      <c r="CQ170" s="45"/>
      <c r="CR170" s="45"/>
      <c r="CS170" s="45"/>
      <c r="CT170" s="45"/>
      <c r="CU170" s="45"/>
      <c r="CV170" s="45"/>
      <c r="CW170" s="45"/>
      <c r="CX170" s="45"/>
      <c r="CY170" s="45"/>
      <c r="CZ170" s="45"/>
      <c r="DA170" s="45"/>
      <c r="DB170" s="45"/>
      <c r="DC170" s="45"/>
      <c r="DD170" s="45"/>
      <c r="DE170" s="45"/>
      <c r="DF170" s="45"/>
      <c r="DG170" s="45"/>
    </row>
    <row r="171" spans="1:111" ht="12.7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  <c r="CP171" s="45"/>
      <c r="CQ171" s="45"/>
      <c r="CR171" s="45"/>
      <c r="CS171" s="45"/>
      <c r="CT171" s="45"/>
      <c r="CU171" s="45"/>
      <c r="CV171" s="45"/>
      <c r="CW171" s="45"/>
      <c r="CX171" s="45"/>
      <c r="CY171" s="45"/>
      <c r="CZ171" s="45"/>
      <c r="DA171" s="45"/>
      <c r="DB171" s="45"/>
      <c r="DC171" s="45"/>
      <c r="DD171" s="45"/>
      <c r="DE171" s="45"/>
      <c r="DF171" s="45"/>
      <c r="DG171" s="45"/>
    </row>
    <row r="172" spans="1:111" ht="12.7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  <c r="CD172" s="45"/>
      <c r="CE172" s="45"/>
      <c r="CF172" s="45"/>
      <c r="CG172" s="45"/>
      <c r="CH172" s="45"/>
      <c r="CI172" s="45"/>
      <c r="CJ172" s="45"/>
      <c r="CK172" s="45"/>
      <c r="CL172" s="45"/>
      <c r="CM172" s="45"/>
      <c r="CN172" s="45"/>
      <c r="CO172" s="45"/>
      <c r="CP172" s="45"/>
      <c r="CQ172" s="45"/>
      <c r="CR172" s="45"/>
      <c r="CS172" s="45"/>
      <c r="CT172" s="45"/>
      <c r="CU172" s="45"/>
      <c r="CV172" s="45"/>
      <c r="CW172" s="45"/>
      <c r="CX172" s="45"/>
      <c r="CY172" s="45"/>
      <c r="CZ172" s="45"/>
      <c r="DA172" s="45"/>
      <c r="DB172" s="45"/>
      <c r="DC172" s="45"/>
      <c r="DD172" s="45"/>
      <c r="DE172" s="45"/>
      <c r="DF172" s="45"/>
      <c r="DG172" s="45"/>
    </row>
    <row r="173" spans="1:111" ht="12.7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5"/>
      <c r="CE173" s="45"/>
      <c r="CF173" s="45"/>
      <c r="CG173" s="45"/>
      <c r="CH173" s="45"/>
      <c r="CI173" s="45"/>
      <c r="CJ173" s="45"/>
      <c r="CK173" s="45"/>
      <c r="CL173" s="45"/>
      <c r="CM173" s="45"/>
      <c r="CN173" s="45"/>
      <c r="CO173" s="45"/>
      <c r="CP173" s="45"/>
      <c r="CQ173" s="45"/>
      <c r="CR173" s="45"/>
      <c r="CS173" s="45"/>
      <c r="CT173" s="45"/>
      <c r="CU173" s="45"/>
      <c r="CV173" s="45"/>
      <c r="CW173" s="45"/>
      <c r="CX173" s="45"/>
      <c r="CY173" s="45"/>
      <c r="CZ173" s="45"/>
      <c r="DA173" s="45"/>
      <c r="DB173" s="45"/>
      <c r="DC173" s="45"/>
      <c r="DD173" s="45"/>
      <c r="DE173" s="45"/>
      <c r="DF173" s="45"/>
      <c r="DG173" s="45"/>
    </row>
    <row r="174" spans="1:111" ht="12.7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5"/>
      <c r="CE174" s="45"/>
      <c r="CF174" s="45"/>
      <c r="CG174" s="45"/>
      <c r="CH174" s="45"/>
      <c r="CI174" s="45"/>
      <c r="CJ174" s="45"/>
      <c r="CK174" s="45"/>
      <c r="CL174" s="45"/>
      <c r="CM174" s="45"/>
      <c r="CN174" s="45"/>
      <c r="CO174" s="45"/>
      <c r="CP174" s="45"/>
      <c r="CQ174" s="45"/>
      <c r="CR174" s="45"/>
      <c r="CS174" s="45"/>
      <c r="CT174" s="45"/>
      <c r="CU174" s="45"/>
      <c r="CV174" s="45"/>
      <c r="CW174" s="45"/>
      <c r="CX174" s="45"/>
      <c r="CY174" s="45"/>
      <c r="CZ174" s="45"/>
      <c r="DA174" s="45"/>
      <c r="DB174" s="45"/>
      <c r="DC174" s="45"/>
      <c r="DD174" s="45"/>
      <c r="DE174" s="45"/>
      <c r="DF174" s="45"/>
      <c r="DG174" s="45"/>
    </row>
    <row r="175" spans="1:111" ht="12.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  <c r="CM175" s="45"/>
      <c r="CN175" s="45"/>
      <c r="CO175" s="45"/>
      <c r="CP175" s="45"/>
      <c r="CQ175" s="45"/>
      <c r="CR175" s="45"/>
      <c r="CS175" s="45"/>
      <c r="CT175" s="45"/>
      <c r="CU175" s="45"/>
      <c r="CV175" s="45"/>
      <c r="CW175" s="45"/>
      <c r="CX175" s="45"/>
      <c r="CY175" s="45"/>
      <c r="CZ175" s="45"/>
      <c r="DA175" s="45"/>
      <c r="DB175" s="45"/>
      <c r="DC175" s="45"/>
      <c r="DD175" s="45"/>
      <c r="DE175" s="45"/>
      <c r="DF175" s="45"/>
      <c r="DG175" s="45"/>
    </row>
    <row r="176" spans="1:111" ht="12.7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  <c r="CP176" s="45"/>
      <c r="CQ176" s="45"/>
      <c r="CR176" s="45"/>
      <c r="CS176" s="45"/>
      <c r="CT176" s="45"/>
      <c r="CU176" s="45"/>
      <c r="CV176" s="45"/>
      <c r="CW176" s="45"/>
      <c r="CX176" s="45"/>
      <c r="CY176" s="45"/>
      <c r="CZ176" s="45"/>
      <c r="DA176" s="45"/>
      <c r="DB176" s="45"/>
      <c r="DC176" s="45"/>
      <c r="DD176" s="45"/>
      <c r="DE176" s="45"/>
      <c r="DF176" s="45"/>
      <c r="DG176" s="45"/>
    </row>
    <row r="177" spans="1:111" ht="12.7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  <c r="CP177" s="45"/>
      <c r="CQ177" s="45"/>
      <c r="CR177" s="45"/>
      <c r="CS177" s="45"/>
      <c r="CT177" s="45"/>
      <c r="CU177" s="45"/>
      <c r="CV177" s="45"/>
      <c r="CW177" s="45"/>
      <c r="CX177" s="45"/>
      <c r="CY177" s="45"/>
      <c r="CZ177" s="45"/>
      <c r="DA177" s="45"/>
      <c r="DB177" s="45"/>
      <c r="DC177" s="45"/>
      <c r="DD177" s="45"/>
      <c r="DE177" s="45"/>
      <c r="DF177" s="45"/>
      <c r="DG177" s="45"/>
    </row>
    <row r="178" spans="1:111" ht="12.7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  <c r="CR178" s="45"/>
      <c r="CS178" s="45"/>
      <c r="CT178" s="45"/>
      <c r="CU178" s="45"/>
      <c r="CV178" s="45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</row>
    <row r="179" spans="1:111" ht="12.7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5"/>
      <c r="CG179" s="45"/>
      <c r="CH179" s="45"/>
      <c r="CI179" s="45"/>
      <c r="CJ179" s="45"/>
      <c r="CK179" s="45"/>
      <c r="CL179" s="45"/>
      <c r="CM179" s="45"/>
      <c r="CN179" s="45"/>
      <c r="CO179" s="45"/>
      <c r="CP179" s="45"/>
      <c r="CQ179" s="45"/>
      <c r="CR179" s="45"/>
      <c r="CS179" s="45"/>
      <c r="CT179" s="45"/>
      <c r="CU179" s="45"/>
      <c r="CV179" s="45"/>
      <c r="CW179" s="45"/>
      <c r="CX179" s="45"/>
      <c r="CY179" s="45"/>
      <c r="CZ179" s="45"/>
      <c r="DA179" s="45"/>
      <c r="DB179" s="45"/>
      <c r="DC179" s="45"/>
      <c r="DD179" s="45"/>
      <c r="DE179" s="45"/>
      <c r="DF179" s="45"/>
      <c r="DG179" s="45"/>
    </row>
    <row r="180" spans="1:111" ht="12.7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  <c r="CP180" s="45"/>
      <c r="CQ180" s="45"/>
      <c r="CR180" s="45"/>
      <c r="CS180" s="45"/>
      <c r="CT180" s="45"/>
      <c r="CU180" s="45"/>
      <c r="CV180" s="45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</row>
    <row r="181" spans="1:111" ht="12.7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/>
      <c r="CQ181" s="45"/>
      <c r="CR181" s="45"/>
      <c r="CS181" s="45"/>
      <c r="CT181" s="45"/>
      <c r="CU181" s="45"/>
      <c r="CV181" s="45"/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/>
    </row>
    <row r="182" spans="1:111" ht="12.7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  <c r="CP182" s="45"/>
      <c r="CQ182" s="45"/>
      <c r="CR182" s="45"/>
      <c r="CS182" s="45"/>
      <c r="CT182" s="4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</row>
    <row r="183" spans="1:111" ht="12.7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/>
      <c r="CM183" s="45"/>
      <c r="CN183" s="45"/>
      <c r="CO183" s="45"/>
      <c r="CP183" s="45"/>
      <c r="CQ183" s="45"/>
      <c r="CR183" s="45"/>
      <c r="CS183" s="45"/>
      <c r="CT183" s="45"/>
      <c r="CU183" s="45"/>
      <c r="CV183" s="45"/>
      <c r="CW183" s="45"/>
      <c r="CX183" s="45"/>
      <c r="CY183" s="45"/>
      <c r="CZ183" s="45"/>
      <c r="DA183" s="45"/>
      <c r="DB183" s="45"/>
      <c r="DC183" s="45"/>
      <c r="DD183" s="45"/>
      <c r="DE183" s="45"/>
      <c r="DF183" s="45"/>
      <c r="DG183" s="45"/>
    </row>
    <row r="184" spans="1:111" ht="12.7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  <c r="CP184" s="45"/>
      <c r="CQ184" s="45"/>
      <c r="CR184" s="45"/>
      <c r="CS184" s="45"/>
      <c r="CT184" s="45"/>
      <c r="CU184" s="45"/>
      <c r="CV184" s="45"/>
      <c r="CW184" s="45"/>
      <c r="CX184" s="45"/>
      <c r="CY184" s="45"/>
      <c r="CZ184" s="45"/>
      <c r="DA184" s="45"/>
      <c r="DB184" s="45"/>
      <c r="DC184" s="45"/>
      <c r="DD184" s="45"/>
      <c r="DE184" s="45"/>
      <c r="DF184" s="45"/>
      <c r="DG184" s="45"/>
    </row>
    <row r="185" spans="1:111" ht="12.7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/>
      <c r="CQ185" s="45"/>
      <c r="CR185" s="45"/>
      <c r="CS185" s="45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</row>
    <row r="186" spans="1:111" ht="12.7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  <c r="CR186" s="45"/>
      <c r="CS186" s="45"/>
      <c r="CT186" s="45"/>
      <c r="CU186" s="4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</row>
    <row r="187" spans="1:111" ht="12.7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  <c r="CP187" s="45"/>
      <c r="CQ187" s="45"/>
      <c r="CR187" s="45"/>
      <c r="CS187" s="45"/>
      <c r="CT187" s="45"/>
      <c r="CU187" s="4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</row>
    <row r="188" spans="1:111" ht="12.7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  <c r="CD188" s="45"/>
      <c r="CE188" s="45"/>
      <c r="CF188" s="45"/>
      <c r="CG188" s="45"/>
      <c r="CH188" s="45"/>
      <c r="CI188" s="45"/>
      <c r="CJ188" s="45"/>
      <c r="CK188" s="45"/>
      <c r="CL188" s="45"/>
      <c r="CM188" s="45"/>
      <c r="CN188" s="45"/>
      <c r="CO188" s="45"/>
      <c r="CP188" s="45"/>
      <c r="CQ188" s="45"/>
      <c r="CR188" s="45"/>
      <c r="CS188" s="45"/>
      <c r="CT188" s="45"/>
      <c r="CU188" s="45"/>
      <c r="CV188" s="45"/>
      <c r="CW188" s="45"/>
      <c r="CX188" s="45"/>
      <c r="CY188" s="45"/>
      <c r="CZ188" s="45"/>
      <c r="DA188" s="45"/>
      <c r="DB188" s="45"/>
      <c r="DC188" s="45"/>
      <c r="DD188" s="45"/>
      <c r="DE188" s="45"/>
      <c r="DF188" s="45"/>
      <c r="DG188" s="45"/>
    </row>
    <row r="189" spans="1:111" ht="12.7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  <c r="CA189" s="45"/>
      <c r="CB189" s="45"/>
      <c r="CC189" s="45"/>
      <c r="CD189" s="45"/>
      <c r="CE189" s="45"/>
      <c r="CF189" s="45"/>
      <c r="CG189" s="45"/>
      <c r="CH189" s="45"/>
      <c r="CI189" s="45"/>
      <c r="CJ189" s="45"/>
      <c r="CK189" s="45"/>
      <c r="CL189" s="45"/>
      <c r="CM189" s="45"/>
      <c r="CN189" s="45"/>
      <c r="CO189" s="45"/>
      <c r="CP189" s="45"/>
      <c r="CQ189" s="45"/>
      <c r="CR189" s="45"/>
      <c r="CS189" s="45"/>
      <c r="CT189" s="45"/>
      <c r="CU189" s="45"/>
      <c r="CV189" s="45"/>
      <c r="CW189" s="45"/>
      <c r="CX189" s="45"/>
      <c r="CY189" s="45"/>
      <c r="CZ189" s="45"/>
      <c r="DA189" s="45"/>
      <c r="DB189" s="45"/>
      <c r="DC189" s="45"/>
      <c r="DD189" s="45"/>
      <c r="DE189" s="45"/>
      <c r="DF189" s="45"/>
      <c r="DG189" s="45"/>
    </row>
    <row r="190" spans="1:111" ht="12.7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  <c r="BY190" s="45"/>
      <c r="BZ190" s="45"/>
      <c r="CA190" s="45"/>
      <c r="CB190" s="45"/>
      <c r="CC190" s="45"/>
      <c r="CD190" s="45"/>
      <c r="CE190" s="45"/>
      <c r="CF190" s="45"/>
      <c r="CG190" s="45"/>
      <c r="CH190" s="45"/>
      <c r="CI190" s="45"/>
      <c r="CJ190" s="45"/>
      <c r="CK190" s="45"/>
      <c r="CL190" s="45"/>
      <c r="CM190" s="45"/>
      <c r="CN190" s="45"/>
      <c r="CO190" s="45"/>
      <c r="CP190" s="45"/>
      <c r="CQ190" s="45"/>
      <c r="CR190" s="45"/>
      <c r="CS190" s="45"/>
      <c r="CT190" s="45"/>
      <c r="CU190" s="45"/>
      <c r="CV190" s="45"/>
      <c r="CW190" s="45"/>
      <c r="CX190" s="45"/>
      <c r="CY190" s="45"/>
      <c r="CZ190" s="45"/>
      <c r="DA190" s="45"/>
      <c r="DB190" s="45"/>
      <c r="DC190" s="45"/>
      <c r="DD190" s="45"/>
      <c r="DE190" s="45"/>
      <c r="DF190" s="45"/>
      <c r="DG190" s="45"/>
    </row>
    <row r="191" spans="1:111" ht="12.7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/>
      <c r="CC191" s="45"/>
      <c r="CD191" s="45"/>
      <c r="CE191" s="45"/>
      <c r="CF191" s="45"/>
      <c r="CG191" s="45"/>
      <c r="CH191" s="45"/>
      <c r="CI191" s="45"/>
      <c r="CJ191" s="45"/>
      <c r="CK191" s="45"/>
      <c r="CL191" s="45"/>
      <c r="CM191" s="45"/>
      <c r="CN191" s="45"/>
      <c r="CO191" s="45"/>
      <c r="CP191" s="45"/>
      <c r="CQ191" s="45"/>
      <c r="CR191" s="45"/>
      <c r="CS191" s="45"/>
      <c r="CT191" s="45"/>
      <c r="CU191" s="45"/>
      <c r="CV191" s="45"/>
      <c r="CW191" s="45"/>
      <c r="CX191" s="45"/>
      <c r="CY191" s="45"/>
      <c r="CZ191" s="45"/>
      <c r="DA191" s="45"/>
      <c r="DB191" s="45"/>
      <c r="DC191" s="45"/>
      <c r="DD191" s="45"/>
      <c r="DE191" s="45"/>
      <c r="DF191" s="45"/>
      <c r="DG191" s="45"/>
    </row>
    <row r="192" spans="1:111" ht="12.7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  <c r="BY192" s="45"/>
      <c r="BZ192" s="45"/>
      <c r="CA192" s="45"/>
      <c r="CB192" s="45"/>
      <c r="CC192" s="45"/>
      <c r="CD192" s="45"/>
      <c r="CE192" s="45"/>
      <c r="CF192" s="45"/>
      <c r="CG192" s="45"/>
      <c r="CH192" s="45"/>
      <c r="CI192" s="45"/>
      <c r="CJ192" s="45"/>
      <c r="CK192" s="45"/>
      <c r="CL192" s="45"/>
      <c r="CM192" s="45"/>
      <c r="CN192" s="45"/>
      <c r="CO192" s="45"/>
      <c r="CP192" s="45"/>
      <c r="CQ192" s="45"/>
      <c r="CR192" s="45"/>
      <c r="CS192" s="45"/>
      <c r="CT192" s="45"/>
      <c r="CU192" s="45"/>
      <c r="CV192" s="45"/>
      <c r="CW192" s="45"/>
      <c r="CX192" s="45"/>
      <c r="CY192" s="45"/>
      <c r="CZ192" s="45"/>
      <c r="DA192" s="45"/>
      <c r="DB192" s="45"/>
      <c r="DC192" s="45"/>
      <c r="DD192" s="45"/>
      <c r="DE192" s="45"/>
      <c r="DF192" s="45"/>
      <c r="DG192" s="45"/>
    </row>
    <row r="193" spans="1:111" ht="12.7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  <c r="CL193" s="45"/>
      <c r="CM193" s="45"/>
      <c r="CN193" s="45"/>
      <c r="CO193" s="45"/>
      <c r="CP193" s="45"/>
      <c r="CQ193" s="45"/>
      <c r="CR193" s="45"/>
      <c r="CS193" s="45"/>
      <c r="CT193" s="45"/>
      <c r="CU193" s="45"/>
      <c r="CV193" s="45"/>
      <c r="CW193" s="45"/>
      <c r="CX193" s="45"/>
      <c r="CY193" s="45"/>
      <c r="CZ193" s="45"/>
      <c r="DA193" s="45"/>
      <c r="DB193" s="45"/>
      <c r="DC193" s="45"/>
      <c r="DD193" s="45"/>
      <c r="DE193" s="45"/>
      <c r="DF193" s="45"/>
      <c r="DG193" s="45"/>
    </row>
    <row r="194" spans="1:111" ht="12.7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  <c r="CR194" s="45"/>
      <c r="CS194" s="45"/>
      <c r="CT194" s="45"/>
      <c r="CU194" s="45"/>
      <c r="CV194" s="45"/>
      <c r="CW194" s="45"/>
      <c r="CX194" s="45"/>
      <c r="CY194" s="45"/>
      <c r="CZ194" s="45"/>
      <c r="DA194" s="45"/>
      <c r="DB194" s="45"/>
      <c r="DC194" s="45"/>
      <c r="DD194" s="45"/>
      <c r="DE194" s="45"/>
      <c r="DF194" s="45"/>
      <c r="DG194" s="45"/>
    </row>
    <row r="195" spans="1:111" ht="12.7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  <c r="CP195" s="45"/>
      <c r="CQ195" s="45"/>
      <c r="CR195" s="45"/>
      <c r="CS195" s="45"/>
      <c r="CT195" s="45"/>
      <c r="CU195" s="45"/>
      <c r="CV195" s="45"/>
      <c r="CW195" s="45"/>
      <c r="CX195" s="45"/>
      <c r="CY195" s="45"/>
      <c r="CZ195" s="45"/>
      <c r="DA195" s="45"/>
      <c r="DB195" s="45"/>
      <c r="DC195" s="45"/>
      <c r="DD195" s="45"/>
      <c r="DE195" s="45"/>
      <c r="DF195" s="45"/>
      <c r="DG195" s="45"/>
    </row>
    <row r="196" spans="1:111" ht="12.7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5"/>
      <c r="CF196" s="45"/>
      <c r="CG196" s="45"/>
      <c r="CH196" s="45"/>
      <c r="CI196" s="45"/>
      <c r="CJ196" s="45"/>
      <c r="CK196" s="45"/>
      <c r="CL196" s="45"/>
      <c r="CM196" s="45"/>
      <c r="CN196" s="45"/>
      <c r="CO196" s="45"/>
      <c r="CP196" s="45"/>
      <c r="CQ196" s="45"/>
      <c r="CR196" s="45"/>
      <c r="CS196" s="45"/>
      <c r="CT196" s="45"/>
      <c r="CU196" s="45"/>
      <c r="CV196" s="45"/>
      <c r="CW196" s="45"/>
      <c r="CX196" s="45"/>
      <c r="CY196" s="45"/>
      <c r="CZ196" s="45"/>
      <c r="DA196" s="45"/>
      <c r="DB196" s="45"/>
      <c r="DC196" s="45"/>
      <c r="DD196" s="45"/>
      <c r="DE196" s="45"/>
      <c r="DF196" s="45"/>
      <c r="DG196" s="45"/>
    </row>
    <row r="197" spans="1:111" ht="12.7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  <c r="CA197" s="45"/>
      <c r="CB197" s="45"/>
      <c r="CC197" s="45"/>
      <c r="CD197" s="45"/>
      <c r="CE197" s="45"/>
      <c r="CF197" s="45"/>
      <c r="CG197" s="45"/>
      <c r="CH197" s="45"/>
      <c r="CI197" s="45"/>
      <c r="CJ197" s="45"/>
      <c r="CK197" s="45"/>
      <c r="CL197" s="45"/>
      <c r="CM197" s="45"/>
      <c r="CN197" s="45"/>
      <c r="CO197" s="45"/>
      <c r="CP197" s="45"/>
      <c r="CQ197" s="45"/>
      <c r="CR197" s="45"/>
      <c r="CS197" s="45"/>
      <c r="CT197" s="45"/>
      <c r="CU197" s="45"/>
      <c r="CV197" s="45"/>
      <c r="CW197" s="45"/>
      <c r="CX197" s="45"/>
      <c r="CY197" s="45"/>
      <c r="CZ197" s="45"/>
      <c r="DA197" s="45"/>
      <c r="DB197" s="45"/>
      <c r="DC197" s="45"/>
      <c r="DD197" s="45"/>
      <c r="DE197" s="45"/>
      <c r="DF197" s="45"/>
      <c r="DG197" s="45"/>
    </row>
    <row r="198" spans="1:111" ht="12.7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5"/>
      <c r="CF198" s="45"/>
      <c r="CG198" s="45"/>
      <c r="CH198" s="45"/>
      <c r="CI198" s="45"/>
      <c r="CJ198" s="45"/>
      <c r="CK198" s="45"/>
      <c r="CL198" s="45"/>
      <c r="CM198" s="45"/>
      <c r="CN198" s="45"/>
      <c r="CO198" s="45"/>
      <c r="CP198" s="45"/>
      <c r="CQ198" s="45"/>
      <c r="CR198" s="45"/>
      <c r="CS198" s="45"/>
      <c r="CT198" s="45"/>
      <c r="CU198" s="45"/>
      <c r="CV198" s="45"/>
      <c r="CW198" s="45"/>
      <c r="CX198" s="45"/>
      <c r="CY198" s="45"/>
      <c r="CZ198" s="45"/>
      <c r="DA198" s="45"/>
      <c r="DB198" s="45"/>
      <c r="DC198" s="45"/>
      <c r="DD198" s="45"/>
      <c r="DE198" s="45"/>
      <c r="DF198" s="45"/>
      <c r="DG198" s="45"/>
    </row>
    <row r="199" spans="1:111" ht="12.7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  <c r="CA199" s="45"/>
      <c r="CB199" s="45"/>
      <c r="CC199" s="45"/>
      <c r="CD199" s="45"/>
      <c r="CE199" s="45"/>
      <c r="CF199" s="45"/>
      <c r="CG199" s="45"/>
      <c r="CH199" s="45"/>
      <c r="CI199" s="45"/>
      <c r="CJ199" s="45"/>
      <c r="CK199" s="45"/>
      <c r="CL199" s="45"/>
      <c r="CM199" s="45"/>
      <c r="CN199" s="45"/>
      <c r="CO199" s="45"/>
      <c r="CP199" s="45"/>
      <c r="CQ199" s="45"/>
      <c r="CR199" s="45"/>
      <c r="CS199" s="45"/>
      <c r="CT199" s="45"/>
      <c r="CU199" s="45"/>
      <c r="CV199" s="45"/>
      <c r="CW199" s="45"/>
      <c r="CX199" s="45"/>
      <c r="CY199" s="45"/>
      <c r="CZ199" s="45"/>
      <c r="DA199" s="45"/>
      <c r="DB199" s="45"/>
      <c r="DC199" s="45"/>
      <c r="DD199" s="45"/>
      <c r="DE199" s="45"/>
      <c r="DF199" s="45"/>
      <c r="DG199" s="45"/>
    </row>
    <row r="200" spans="1:111" ht="12.7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  <c r="CD200" s="45"/>
      <c r="CE200" s="45"/>
      <c r="CF200" s="45"/>
      <c r="CG200" s="45"/>
      <c r="CH200" s="45"/>
      <c r="CI200" s="45"/>
      <c r="CJ200" s="45"/>
      <c r="CK200" s="45"/>
      <c r="CL200" s="45"/>
      <c r="CM200" s="45"/>
      <c r="CN200" s="45"/>
      <c r="CO200" s="45"/>
      <c r="CP200" s="45"/>
      <c r="CQ200" s="45"/>
      <c r="CR200" s="45"/>
      <c r="CS200" s="45"/>
      <c r="CT200" s="45"/>
      <c r="CU200" s="45"/>
      <c r="CV200" s="45"/>
      <c r="CW200" s="45"/>
      <c r="CX200" s="45"/>
      <c r="CY200" s="45"/>
      <c r="CZ200" s="45"/>
      <c r="DA200" s="45"/>
      <c r="DB200" s="45"/>
      <c r="DC200" s="45"/>
      <c r="DD200" s="45"/>
      <c r="DE200" s="45"/>
      <c r="DF200" s="45"/>
      <c r="DG200" s="45"/>
    </row>
    <row r="201" spans="1:111" ht="12.7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5"/>
      <c r="CE201" s="45"/>
      <c r="CF201" s="45"/>
      <c r="CG201" s="45"/>
      <c r="CH201" s="45"/>
      <c r="CI201" s="45"/>
      <c r="CJ201" s="45"/>
      <c r="CK201" s="45"/>
      <c r="CL201" s="45"/>
      <c r="CM201" s="45"/>
      <c r="CN201" s="45"/>
      <c r="CO201" s="45"/>
      <c r="CP201" s="45"/>
      <c r="CQ201" s="45"/>
      <c r="CR201" s="45"/>
      <c r="CS201" s="45"/>
      <c r="CT201" s="45"/>
      <c r="CU201" s="45"/>
      <c r="CV201" s="45"/>
      <c r="CW201" s="45"/>
      <c r="CX201" s="45"/>
      <c r="CY201" s="45"/>
      <c r="CZ201" s="45"/>
      <c r="DA201" s="45"/>
      <c r="DB201" s="45"/>
      <c r="DC201" s="45"/>
      <c r="DD201" s="45"/>
      <c r="DE201" s="45"/>
      <c r="DF201" s="45"/>
      <c r="DG201" s="45"/>
    </row>
    <row r="202" spans="1:111" ht="12.7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  <c r="CP202" s="45"/>
      <c r="CQ202" s="45"/>
      <c r="CR202" s="45"/>
      <c r="CS202" s="45"/>
      <c r="CT202" s="45"/>
      <c r="CU202" s="45"/>
      <c r="CV202" s="45"/>
      <c r="CW202" s="45"/>
      <c r="CX202" s="45"/>
      <c r="CY202" s="45"/>
      <c r="CZ202" s="45"/>
      <c r="DA202" s="45"/>
      <c r="DB202" s="45"/>
      <c r="DC202" s="45"/>
      <c r="DD202" s="45"/>
      <c r="DE202" s="45"/>
      <c r="DF202" s="45"/>
      <c r="DG202" s="45"/>
    </row>
    <row r="203" spans="1:111" ht="12.7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  <c r="CA203" s="45"/>
      <c r="CB203" s="45"/>
      <c r="CC203" s="45"/>
      <c r="CD203" s="45"/>
      <c r="CE203" s="45"/>
      <c r="CF203" s="45"/>
      <c r="CG203" s="45"/>
      <c r="CH203" s="45"/>
      <c r="CI203" s="45"/>
      <c r="CJ203" s="45"/>
      <c r="CK203" s="45"/>
      <c r="CL203" s="45"/>
      <c r="CM203" s="45"/>
      <c r="CN203" s="45"/>
      <c r="CO203" s="45"/>
      <c r="CP203" s="45"/>
      <c r="CQ203" s="45"/>
      <c r="CR203" s="45"/>
      <c r="CS203" s="45"/>
      <c r="CT203" s="45"/>
      <c r="CU203" s="45"/>
      <c r="CV203" s="45"/>
      <c r="CW203" s="45"/>
      <c r="CX203" s="45"/>
      <c r="CY203" s="45"/>
      <c r="CZ203" s="45"/>
      <c r="DA203" s="45"/>
      <c r="DB203" s="45"/>
      <c r="DC203" s="45"/>
      <c r="DD203" s="45"/>
      <c r="DE203" s="45"/>
      <c r="DF203" s="45"/>
      <c r="DG203" s="45"/>
    </row>
    <row r="204" spans="1:111" ht="12.7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/>
      <c r="CF204" s="45"/>
      <c r="CG204" s="45"/>
      <c r="CH204" s="45"/>
      <c r="CI204" s="45"/>
      <c r="CJ204" s="45"/>
      <c r="CK204" s="45"/>
      <c r="CL204" s="45"/>
      <c r="CM204" s="45"/>
      <c r="CN204" s="45"/>
      <c r="CO204" s="45"/>
      <c r="CP204" s="45"/>
      <c r="CQ204" s="45"/>
      <c r="CR204" s="45"/>
      <c r="CS204" s="45"/>
      <c r="CT204" s="45"/>
      <c r="CU204" s="45"/>
      <c r="CV204" s="45"/>
      <c r="CW204" s="45"/>
      <c r="CX204" s="45"/>
      <c r="CY204" s="45"/>
      <c r="CZ204" s="45"/>
      <c r="DA204" s="45"/>
      <c r="DB204" s="45"/>
      <c r="DC204" s="45"/>
      <c r="DD204" s="45"/>
      <c r="DE204" s="45"/>
      <c r="DF204" s="45"/>
      <c r="DG204" s="45"/>
    </row>
    <row r="205" spans="1:111" ht="12.7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  <c r="BY205" s="45"/>
      <c r="BZ205" s="45"/>
      <c r="CA205" s="45"/>
      <c r="CB205" s="45"/>
      <c r="CC205" s="45"/>
      <c r="CD205" s="45"/>
      <c r="CE205" s="45"/>
      <c r="CF205" s="45"/>
      <c r="CG205" s="45"/>
      <c r="CH205" s="45"/>
      <c r="CI205" s="45"/>
      <c r="CJ205" s="45"/>
      <c r="CK205" s="45"/>
      <c r="CL205" s="45"/>
      <c r="CM205" s="45"/>
      <c r="CN205" s="45"/>
      <c r="CO205" s="45"/>
      <c r="CP205" s="45"/>
      <c r="CQ205" s="45"/>
      <c r="CR205" s="45"/>
      <c r="CS205" s="45"/>
      <c r="CT205" s="45"/>
      <c r="CU205" s="45"/>
      <c r="CV205" s="45"/>
      <c r="CW205" s="45"/>
      <c r="CX205" s="45"/>
      <c r="CY205" s="45"/>
      <c r="CZ205" s="45"/>
      <c r="DA205" s="45"/>
      <c r="DB205" s="45"/>
      <c r="DC205" s="45"/>
      <c r="DD205" s="45"/>
      <c r="DE205" s="45"/>
      <c r="DF205" s="45"/>
      <c r="DG205" s="45"/>
    </row>
    <row r="206" spans="1:111" ht="12.7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/>
      <c r="CC206" s="45"/>
      <c r="CD206" s="45"/>
      <c r="CE206" s="45"/>
      <c r="CF206" s="45"/>
      <c r="CG206" s="45"/>
      <c r="CH206" s="45"/>
      <c r="CI206" s="45"/>
      <c r="CJ206" s="45"/>
      <c r="CK206" s="45"/>
      <c r="CL206" s="45"/>
      <c r="CM206" s="45"/>
      <c r="CN206" s="45"/>
      <c r="CO206" s="45"/>
      <c r="CP206" s="45"/>
      <c r="CQ206" s="45"/>
      <c r="CR206" s="45"/>
      <c r="CS206" s="45"/>
      <c r="CT206" s="45"/>
      <c r="CU206" s="45"/>
      <c r="CV206" s="45"/>
      <c r="CW206" s="45"/>
      <c r="CX206" s="45"/>
      <c r="CY206" s="45"/>
      <c r="CZ206" s="45"/>
      <c r="DA206" s="45"/>
      <c r="DB206" s="45"/>
      <c r="DC206" s="45"/>
      <c r="DD206" s="45"/>
      <c r="DE206" s="45"/>
      <c r="DF206" s="45"/>
      <c r="DG206" s="45"/>
    </row>
    <row r="207" spans="1:111" ht="12.7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/>
      <c r="CC207" s="45"/>
      <c r="CD207" s="45"/>
      <c r="CE207" s="45"/>
      <c r="CF207" s="45"/>
      <c r="CG207" s="45"/>
      <c r="CH207" s="45"/>
      <c r="CI207" s="45"/>
      <c r="CJ207" s="45"/>
      <c r="CK207" s="45"/>
      <c r="CL207" s="45"/>
      <c r="CM207" s="45"/>
      <c r="CN207" s="45"/>
      <c r="CO207" s="45"/>
      <c r="CP207" s="45"/>
      <c r="CQ207" s="45"/>
      <c r="CR207" s="45"/>
      <c r="CS207" s="45"/>
      <c r="CT207" s="45"/>
      <c r="CU207" s="45"/>
      <c r="CV207" s="45"/>
      <c r="CW207" s="45"/>
      <c r="CX207" s="45"/>
      <c r="CY207" s="45"/>
      <c r="CZ207" s="45"/>
      <c r="DA207" s="45"/>
      <c r="DB207" s="45"/>
      <c r="DC207" s="45"/>
      <c r="DD207" s="45"/>
      <c r="DE207" s="45"/>
      <c r="DF207" s="45"/>
      <c r="DG207" s="45"/>
    </row>
    <row r="208" spans="1:111" ht="12.7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  <c r="CA208" s="45"/>
      <c r="CB208" s="45"/>
      <c r="CC208" s="45"/>
      <c r="CD208" s="45"/>
      <c r="CE208" s="45"/>
      <c r="CF208" s="45"/>
      <c r="CG208" s="45"/>
      <c r="CH208" s="45"/>
      <c r="CI208" s="45"/>
      <c r="CJ208" s="45"/>
      <c r="CK208" s="45"/>
      <c r="CL208" s="45"/>
      <c r="CM208" s="45"/>
      <c r="CN208" s="45"/>
      <c r="CO208" s="45"/>
      <c r="CP208" s="45"/>
      <c r="CQ208" s="45"/>
      <c r="CR208" s="45"/>
      <c r="CS208" s="45"/>
      <c r="CT208" s="45"/>
      <c r="CU208" s="45"/>
      <c r="CV208" s="45"/>
      <c r="CW208" s="45"/>
      <c r="CX208" s="45"/>
      <c r="CY208" s="45"/>
      <c r="CZ208" s="45"/>
      <c r="DA208" s="45"/>
      <c r="DB208" s="45"/>
      <c r="DC208" s="45"/>
      <c r="DD208" s="45"/>
      <c r="DE208" s="45"/>
      <c r="DF208" s="45"/>
      <c r="DG208" s="45"/>
    </row>
    <row r="209" spans="1:111" ht="12.7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  <c r="CA209" s="45"/>
      <c r="CB209" s="45"/>
      <c r="CC209" s="45"/>
      <c r="CD209" s="45"/>
      <c r="CE209" s="45"/>
      <c r="CF209" s="45"/>
      <c r="CG209" s="45"/>
      <c r="CH209" s="45"/>
      <c r="CI209" s="45"/>
      <c r="CJ209" s="45"/>
      <c r="CK209" s="45"/>
      <c r="CL209" s="45"/>
      <c r="CM209" s="45"/>
      <c r="CN209" s="45"/>
      <c r="CO209" s="45"/>
      <c r="CP209" s="45"/>
      <c r="CQ209" s="45"/>
      <c r="CR209" s="45"/>
      <c r="CS209" s="45"/>
      <c r="CT209" s="45"/>
      <c r="CU209" s="45"/>
      <c r="CV209" s="45"/>
      <c r="CW209" s="45"/>
      <c r="CX209" s="45"/>
      <c r="CY209" s="45"/>
      <c r="CZ209" s="45"/>
      <c r="DA209" s="45"/>
      <c r="DB209" s="45"/>
      <c r="DC209" s="45"/>
      <c r="DD209" s="45"/>
      <c r="DE209" s="45"/>
      <c r="DF209" s="45"/>
      <c r="DG209" s="45"/>
    </row>
    <row r="210" spans="1:111" ht="12.7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/>
      <c r="CC210" s="45"/>
      <c r="CD210" s="45"/>
      <c r="CE210" s="45"/>
      <c r="CF210" s="45"/>
      <c r="CG210" s="45"/>
      <c r="CH210" s="45"/>
      <c r="CI210" s="45"/>
      <c r="CJ210" s="45"/>
      <c r="CK210" s="45"/>
      <c r="CL210" s="45"/>
      <c r="CM210" s="45"/>
      <c r="CN210" s="45"/>
      <c r="CO210" s="45"/>
      <c r="CP210" s="45"/>
      <c r="CQ210" s="45"/>
      <c r="CR210" s="45"/>
      <c r="CS210" s="45"/>
      <c r="CT210" s="45"/>
      <c r="CU210" s="45"/>
      <c r="CV210" s="45"/>
      <c r="CW210" s="45"/>
      <c r="CX210" s="45"/>
      <c r="CY210" s="45"/>
      <c r="CZ210" s="45"/>
      <c r="DA210" s="45"/>
      <c r="DB210" s="45"/>
      <c r="DC210" s="45"/>
      <c r="DD210" s="45"/>
      <c r="DE210" s="45"/>
      <c r="DF210" s="45"/>
      <c r="DG210" s="45"/>
    </row>
    <row r="211" spans="1:111" ht="12.7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  <c r="BY211" s="45"/>
      <c r="BZ211" s="45"/>
      <c r="CA211" s="45"/>
      <c r="CB211" s="45"/>
      <c r="CC211" s="45"/>
      <c r="CD211" s="45"/>
      <c r="CE211" s="45"/>
      <c r="CF211" s="45"/>
      <c r="CG211" s="45"/>
      <c r="CH211" s="45"/>
      <c r="CI211" s="45"/>
      <c r="CJ211" s="45"/>
      <c r="CK211" s="45"/>
      <c r="CL211" s="45"/>
      <c r="CM211" s="45"/>
      <c r="CN211" s="45"/>
      <c r="CO211" s="45"/>
      <c r="CP211" s="45"/>
      <c r="CQ211" s="45"/>
      <c r="CR211" s="45"/>
      <c r="CS211" s="45"/>
      <c r="CT211" s="45"/>
      <c r="CU211" s="45"/>
      <c r="CV211" s="45"/>
      <c r="CW211" s="45"/>
      <c r="CX211" s="45"/>
      <c r="CY211" s="45"/>
      <c r="CZ211" s="45"/>
      <c r="DA211" s="45"/>
      <c r="DB211" s="45"/>
      <c r="DC211" s="45"/>
      <c r="DD211" s="45"/>
      <c r="DE211" s="45"/>
      <c r="DF211" s="45"/>
      <c r="DG211" s="45"/>
    </row>
    <row r="212" spans="1:111" ht="12.7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  <c r="BR212" s="45"/>
      <c r="BS212" s="45"/>
      <c r="BT212" s="45"/>
      <c r="BU212" s="45"/>
      <c r="BV212" s="45"/>
      <c r="BW212" s="45"/>
      <c r="BX212" s="45"/>
      <c r="BY212" s="45"/>
      <c r="BZ212" s="45"/>
      <c r="CA212" s="45"/>
      <c r="CB212" s="45"/>
      <c r="CC212" s="45"/>
      <c r="CD212" s="45"/>
      <c r="CE212" s="45"/>
      <c r="CF212" s="45"/>
      <c r="CG212" s="45"/>
      <c r="CH212" s="45"/>
      <c r="CI212" s="45"/>
      <c r="CJ212" s="45"/>
      <c r="CK212" s="45"/>
      <c r="CL212" s="45"/>
      <c r="CM212" s="45"/>
      <c r="CN212" s="45"/>
      <c r="CO212" s="45"/>
      <c r="CP212" s="45"/>
      <c r="CQ212" s="45"/>
      <c r="CR212" s="45"/>
      <c r="CS212" s="45"/>
      <c r="CT212" s="45"/>
      <c r="CU212" s="45"/>
      <c r="CV212" s="45"/>
      <c r="CW212" s="45"/>
      <c r="CX212" s="45"/>
      <c r="CY212" s="45"/>
      <c r="CZ212" s="45"/>
      <c r="DA212" s="45"/>
      <c r="DB212" s="45"/>
      <c r="DC212" s="45"/>
      <c r="DD212" s="45"/>
      <c r="DE212" s="45"/>
      <c r="DF212" s="45"/>
      <c r="DG212" s="45"/>
    </row>
    <row r="213" spans="1:111" ht="12.7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  <c r="CA213" s="45"/>
      <c r="CB213" s="45"/>
      <c r="CC213" s="45"/>
      <c r="CD213" s="45"/>
      <c r="CE213" s="45"/>
      <c r="CF213" s="45"/>
      <c r="CG213" s="45"/>
      <c r="CH213" s="45"/>
      <c r="CI213" s="45"/>
      <c r="CJ213" s="45"/>
      <c r="CK213" s="45"/>
      <c r="CL213" s="45"/>
      <c r="CM213" s="45"/>
      <c r="CN213" s="45"/>
      <c r="CO213" s="45"/>
      <c r="CP213" s="45"/>
      <c r="CQ213" s="45"/>
      <c r="CR213" s="45"/>
      <c r="CS213" s="45"/>
      <c r="CT213" s="45"/>
      <c r="CU213" s="45"/>
      <c r="CV213" s="45"/>
      <c r="CW213" s="45"/>
      <c r="CX213" s="45"/>
      <c r="CY213" s="45"/>
      <c r="CZ213" s="45"/>
      <c r="DA213" s="45"/>
      <c r="DB213" s="45"/>
      <c r="DC213" s="45"/>
      <c r="DD213" s="45"/>
      <c r="DE213" s="45"/>
      <c r="DF213" s="45"/>
      <c r="DG213" s="45"/>
    </row>
    <row r="214" spans="1:111" ht="12.7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5"/>
      <c r="BQ214" s="45"/>
      <c r="BR214" s="45"/>
      <c r="BS214" s="45"/>
      <c r="BT214" s="45"/>
      <c r="BU214" s="45"/>
      <c r="BV214" s="45"/>
      <c r="BW214" s="45"/>
      <c r="BX214" s="45"/>
      <c r="BY214" s="45"/>
      <c r="BZ214" s="45"/>
      <c r="CA214" s="45"/>
      <c r="CB214" s="45"/>
      <c r="CC214" s="45"/>
      <c r="CD214" s="45"/>
      <c r="CE214" s="45"/>
      <c r="CF214" s="45"/>
      <c r="CG214" s="45"/>
      <c r="CH214" s="45"/>
      <c r="CI214" s="45"/>
      <c r="CJ214" s="45"/>
      <c r="CK214" s="45"/>
      <c r="CL214" s="45"/>
      <c r="CM214" s="45"/>
      <c r="CN214" s="45"/>
      <c r="CO214" s="45"/>
      <c r="CP214" s="45"/>
      <c r="CQ214" s="45"/>
      <c r="CR214" s="45"/>
      <c r="CS214" s="45"/>
      <c r="CT214" s="45"/>
      <c r="CU214" s="45"/>
      <c r="CV214" s="45"/>
      <c r="CW214" s="45"/>
      <c r="CX214" s="45"/>
      <c r="CY214" s="45"/>
      <c r="CZ214" s="45"/>
      <c r="DA214" s="45"/>
      <c r="DB214" s="45"/>
      <c r="DC214" s="45"/>
      <c r="DD214" s="45"/>
      <c r="DE214" s="45"/>
      <c r="DF214" s="45"/>
      <c r="DG214" s="45"/>
    </row>
    <row r="215" spans="1:111" ht="12.7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5"/>
      <c r="CE215" s="45"/>
      <c r="CF215" s="45"/>
      <c r="CG215" s="45"/>
      <c r="CH215" s="45"/>
      <c r="CI215" s="45"/>
      <c r="CJ215" s="45"/>
      <c r="CK215" s="45"/>
      <c r="CL215" s="45"/>
      <c r="CM215" s="45"/>
      <c r="CN215" s="45"/>
      <c r="CO215" s="45"/>
      <c r="CP215" s="45"/>
      <c r="CQ215" s="45"/>
      <c r="CR215" s="45"/>
      <c r="CS215" s="45"/>
      <c r="CT215" s="45"/>
      <c r="CU215" s="45"/>
      <c r="CV215" s="45"/>
      <c r="CW215" s="45"/>
      <c r="CX215" s="45"/>
      <c r="CY215" s="45"/>
      <c r="CZ215" s="45"/>
      <c r="DA215" s="45"/>
      <c r="DB215" s="45"/>
      <c r="DC215" s="45"/>
      <c r="DD215" s="45"/>
      <c r="DE215" s="45"/>
      <c r="DF215" s="45"/>
      <c r="DG215" s="45"/>
    </row>
    <row r="216" spans="1:111" ht="12.7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  <c r="CA216" s="45"/>
      <c r="CB216" s="45"/>
      <c r="CC216" s="45"/>
      <c r="CD216" s="45"/>
      <c r="CE216" s="45"/>
      <c r="CF216" s="45"/>
      <c r="CG216" s="45"/>
      <c r="CH216" s="45"/>
      <c r="CI216" s="45"/>
      <c r="CJ216" s="45"/>
      <c r="CK216" s="45"/>
      <c r="CL216" s="45"/>
      <c r="CM216" s="45"/>
      <c r="CN216" s="45"/>
      <c r="CO216" s="45"/>
      <c r="CP216" s="45"/>
      <c r="CQ216" s="45"/>
      <c r="CR216" s="45"/>
      <c r="CS216" s="45"/>
      <c r="CT216" s="45"/>
      <c r="CU216" s="45"/>
      <c r="CV216" s="45"/>
      <c r="CW216" s="45"/>
      <c r="CX216" s="45"/>
      <c r="CY216" s="45"/>
      <c r="CZ216" s="45"/>
      <c r="DA216" s="45"/>
      <c r="DB216" s="45"/>
      <c r="DC216" s="45"/>
      <c r="DD216" s="45"/>
      <c r="DE216" s="45"/>
      <c r="DF216" s="45"/>
      <c r="DG216" s="45"/>
    </row>
    <row r="217" spans="1:111" ht="12.7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  <c r="CA217" s="45"/>
      <c r="CB217" s="45"/>
      <c r="CC217" s="45"/>
      <c r="CD217" s="45"/>
      <c r="CE217" s="45"/>
      <c r="CF217" s="45"/>
      <c r="CG217" s="45"/>
      <c r="CH217" s="45"/>
      <c r="CI217" s="45"/>
      <c r="CJ217" s="45"/>
      <c r="CK217" s="45"/>
      <c r="CL217" s="45"/>
      <c r="CM217" s="45"/>
      <c r="CN217" s="45"/>
      <c r="CO217" s="45"/>
      <c r="CP217" s="45"/>
      <c r="CQ217" s="45"/>
      <c r="CR217" s="45"/>
      <c r="CS217" s="45"/>
      <c r="CT217" s="45"/>
      <c r="CU217" s="45"/>
      <c r="CV217" s="45"/>
      <c r="CW217" s="45"/>
      <c r="CX217" s="45"/>
      <c r="CY217" s="45"/>
      <c r="CZ217" s="45"/>
      <c r="DA217" s="45"/>
      <c r="DB217" s="45"/>
      <c r="DC217" s="45"/>
      <c r="DD217" s="45"/>
      <c r="DE217" s="45"/>
      <c r="DF217" s="45"/>
      <c r="DG217" s="45"/>
    </row>
    <row r="218" spans="1:111" ht="12.7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5"/>
      <c r="CK218" s="45"/>
      <c r="CL218" s="45"/>
      <c r="CM218" s="45"/>
      <c r="CN218" s="45"/>
      <c r="CO218" s="45"/>
      <c r="CP218" s="45"/>
      <c r="CQ218" s="45"/>
      <c r="CR218" s="45"/>
      <c r="CS218" s="45"/>
      <c r="CT218" s="45"/>
      <c r="CU218" s="45"/>
      <c r="CV218" s="45"/>
      <c r="CW218" s="45"/>
      <c r="CX218" s="45"/>
      <c r="CY218" s="45"/>
      <c r="CZ218" s="45"/>
      <c r="DA218" s="45"/>
      <c r="DB218" s="45"/>
      <c r="DC218" s="45"/>
      <c r="DD218" s="45"/>
      <c r="DE218" s="45"/>
      <c r="DF218" s="45"/>
      <c r="DG218" s="45"/>
    </row>
    <row r="219" spans="1:111" ht="12.7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  <c r="CA219" s="45"/>
      <c r="CB219" s="45"/>
      <c r="CC219" s="45"/>
      <c r="CD219" s="45"/>
      <c r="CE219" s="45"/>
      <c r="CF219" s="45"/>
      <c r="CG219" s="45"/>
      <c r="CH219" s="45"/>
      <c r="CI219" s="45"/>
      <c r="CJ219" s="45"/>
      <c r="CK219" s="45"/>
      <c r="CL219" s="45"/>
      <c r="CM219" s="45"/>
      <c r="CN219" s="45"/>
      <c r="CO219" s="45"/>
      <c r="CP219" s="45"/>
      <c r="CQ219" s="45"/>
      <c r="CR219" s="45"/>
      <c r="CS219" s="45"/>
      <c r="CT219" s="45"/>
      <c r="CU219" s="45"/>
      <c r="CV219" s="45"/>
      <c r="CW219" s="45"/>
      <c r="CX219" s="45"/>
      <c r="CY219" s="45"/>
      <c r="CZ219" s="45"/>
      <c r="DA219" s="45"/>
      <c r="DB219" s="45"/>
      <c r="DC219" s="45"/>
      <c r="DD219" s="45"/>
      <c r="DE219" s="45"/>
      <c r="DF219" s="45"/>
      <c r="DG219" s="45"/>
    </row>
    <row r="220" spans="1:111" ht="12.7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  <c r="CD220" s="45"/>
      <c r="CE220" s="45"/>
      <c r="CF220" s="45"/>
      <c r="CG220" s="45"/>
      <c r="CH220" s="45"/>
      <c r="CI220" s="45"/>
      <c r="CJ220" s="45"/>
      <c r="CK220" s="45"/>
      <c r="CL220" s="45"/>
      <c r="CM220" s="45"/>
      <c r="CN220" s="45"/>
      <c r="CO220" s="45"/>
      <c r="CP220" s="45"/>
      <c r="CQ220" s="45"/>
      <c r="CR220" s="45"/>
      <c r="CS220" s="45"/>
      <c r="CT220" s="45"/>
      <c r="CU220" s="45"/>
      <c r="CV220" s="45"/>
      <c r="CW220" s="45"/>
      <c r="CX220" s="45"/>
      <c r="CY220" s="45"/>
      <c r="CZ220" s="45"/>
      <c r="DA220" s="45"/>
      <c r="DB220" s="45"/>
      <c r="DC220" s="45"/>
      <c r="DD220" s="45"/>
      <c r="DE220" s="45"/>
      <c r="DF220" s="45"/>
      <c r="DG220" s="45"/>
    </row>
    <row r="221" spans="1:111" ht="12.7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  <c r="CD221" s="45"/>
      <c r="CE221" s="45"/>
      <c r="CF221" s="45"/>
      <c r="CG221" s="45"/>
      <c r="CH221" s="45"/>
      <c r="CI221" s="45"/>
      <c r="CJ221" s="45"/>
      <c r="CK221" s="45"/>
      <c r="CL221" s="45"/>
      <c r="CM221" s="45"/>
      <c r="CN221" s="45"/>
      <c r="CO221" s="45"/>
      <c r="CP221" s="45"/>
      <c r="CQ221" s="45"/>
      <c r="CR221" s="45"/>
      <c r="CS221" s="45"/>
      <c r="CT221" s="45"/>
      <c r="CU221" s="45"/>
      <c r="CV221" s="45"/>
      <c r="CW221" s="45"/>
      <c r="CX221" s="45"/>
      <c r="CY221" s="45"/>
      <c r="CZ221" s="45"/>
      <c r="DA221" s="45"/>
      <c r="DB221" s="45"/>
      <c r="DC221" s="45"/>
      <c r="DD221" s="45"/>
      <c r="DE221" s="45"/>
      <c r="DF221" s="45"/>
      <c r="DG221" s="45"/>
    </row>
    <row r="222" spans="1:111" ht="12.7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45"/>
      <c r="CI222" s="45"/>
      <c r="CJ222" s="45"/>
      <c r="CK222" s="45"/>
      <c r="CL222" s="45"/>
      <c r="CM222" s="45"/>
      <c r="CN222" s="45"/>
      <c r="CO222" s="45"/>
      <c r="CP222" s="45"/>
      <c r="CQ222" s="45"/>
      <c r="CR222" s="45"/>
      <c r="CS222" s="45"/>
      <c r="CT222" s="45"/>
      <c r="CU222" s="45"/>
      <c r="CV222" s="45"/>
      <c r="CW222" s="45"/>
      <c r="CX222" s="45"/>
      <c r="CY222" s="45"/>
      <c r="CZ222" s="45"/>
      <c r="DA222" s="45"/>
      <c r="DB222" s="45"/>
      <c r="DC222" s="45"/>
      <c r="DD222" s="45"/>
      <c r="DE222" s="45"/>
      <c r="DF222" s="45"/>
      <c r="DG222" s="45"/>
    </row>
    <row r="223" spans="1:111" ht="12.7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  <c r="CP223" s="45"/>
      <c r="CQ223" s="45"/>
      <c r="CR223" s="45"/>
      <c r="CS223" s="45"/>
      <c r="CT223" s="45"/>
      <c r="CU223" s="45"/>
      <c r="CV223" s="45"/>
      <c r="CW223" s="45"/>
      <c r="CX223" s="45"/>
      <c r="CY223" s="45"/>
      <c r="CZ223" s="45"/>
      <c r="DA223" s="45"/>
      <c r="DB223" s="45"/>
      <c r="DC223" s="45"/>
      <c r="DD223" s="45"/>
      <c r="DE223" s="45"/>
      <c r="DF223" s="45"/>
      <c r="DG223" s="45"/>
    </row>
    <row r="224" spans="1:111" ht="12.7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5"/>
      <c r="CE224" s="45"/>
      <c r="CF224" s="45"/>
      <c r="CG224" s="45"/>
      <c r="CH224" s="45"/>
      <c r="CI224" s="45"/>
      <c r="CJ224" s="45"/>
      <c r="CK224" s="45"/>
      <c r="CL224" s="45"/>
      <c r="CM224" s="45"/>
      <c r="CN224" s="45"/>
      <c r="CO224" s="45"/>
      <c r="CP224" s="45"/>
      <c r="CQ224" s="45"/>
      <c r="CR224" s="45"/>
      <c r="CS224" s="45"/>
      <c r="CT224" s="45"/>
      <c r="CU224" s="45"/>
      <c r="CV224" s="45"/>
      <c r="CW224" s="45"/>
      <c r="CX224" s="45"/>
      <c r="CY224" s="45"/>
      <c r="CZ224" s="45"/>
      <c r="DA224" s="45"/>
      <c r="DB224" s="45"/>
      <c r="DC224" s="45"/>
      <c r="DD224" s="45"/>
      <c r="DE224" s="45"/>
      <c r="DF224" s="45"/>
      <c r="DG224" s="45"/>
    </row>
    <row r="225" spans="1:111" ht="12.7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5"/>
      <c r="CE225" s="45"/>
      <c r="CF225" s="45"/>
      <c r="CG225" s="45"/>
      <c r="CH225" s="45"/>
      <c r="CI225" s="45"/>
      <c r="CJ225" s="45"/>
      <c r="CK225" s="45"/>
      <c r="CL225" s="45"/>
      <c r="CM225" s="45"/>
      <c r="CN225" s="45"/>
      <c r="CO225" s="45"/>
      <c r="CP225" s="45"/>
      <c r="CQ225" s="45"/>
      <c r="CR225" s="45"/>
      <c r="CS225" s="45"/>
      <c r="CT225" s="45"/>
      <c r="CU225" s="45"/>
      <c r="CV225" s="45"/>
      <c r="CW225" s="45"/>
      <c r="CX225" s="45"/>
      <c r="CY225" s="45"/>
      <c r="CZ225" s="45"/>
      <c r="DA225" s="45"/>
      <c r="DB225" s="45"/>
      <c r="DC225" s="45"/>
      <c r="DD225" s="45"/>
      <c r="DE225" s="45"/>
      <c r="DF225" s="45"/>
      <c r="DG225" s="45"/>
    </row>
    <row r="226" spans="1:111" ht="12.7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5"/>
      <c r="CD226" s="45"/>
      <c r="CE226" s="45"/>
      <c r="CF226" s="45"/>
      <c r="CG226" s="45"/>
      <c r="CH226" s="45"/>
      <c r="CI226" s="45"/>
      <c r="CJ226" s="45"/>
      <c r="CK226" s="45"/>
      <c r="CL226" s="45"/>
      <c r="CM226" s="45"/>
      <c r="CN226" s="45"/>
      <c r="CO226" s="45"/>
      <c r="CP226" s="45"/>
      <c r="CQ226" s="45"/>
      <c r="CR226" s="45"/>
      <c r="CS226" s="45"/>
      <c r="CT226" s="45"/>
      <c r="CU226" s="45"/>
      <c r="CV226" s="45"/>
      <c r="CW226" s="45"/>
      <c r="CX226" s="45"/>
      <c r="CY226" s="45"/>
      <c r="CZ226" s="45"/>
      <c r="DA226" s="45"/>
      <c r="DB226" s="45"/>
      <c r="DC226" s="45"/>
      <c r="DD226" s="45"/>
      <c r="DE226" s="45"/>
      <c r="DF226" s="45"/>
      <c r="DG226" s="45"/>
    </row>
    <row r="227" spans="1:111" ht="12.7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  <c r="BY227" s="45"/>
      <c r="BZ227" s="45"/>
      <c r="CA227" s="45"/>
      <c r="CB227" s="45"/>
      <c r="CC227" s="45"/>
      <c r="CD227" s="45"/>
      <c r="CE227" s="45"/>
      <c r="CF227" s="45"/>
      <c r="CG227" s="45"/>
      <c r="CH227" s="45"/>
      <c r="CI227" s="45"/>
      <c r="CJ227" s="45"/>
      <c r="CK227" s="45"/>
      <c r="CL227" s="45"/>
      <c r="CM227" s="45"/>
      <c r="CN227" s="45"/>
      <c r="CO227" s="45"/>
      <c r="CP227" s="45"/>
      <c r="CQ227" s="45"/>
      <c r="CR227" s="45"/>
      <c r="CS227" s="45"/>
      <c r="CT227" s="45"/>
      <c r="CU227" s="45"/>
      <c r="CV227" s="45"/>
      <c r="CW227" s="45"/>
      <c r="CX227" s="45"/>
      <c r="CY227" s="45"/>
      <c r="CZ227" s="45"/>
      <c r="DA227" s="45"/>
      <c r="DB227" s="45"/>
      <c r="DC227" s="45"/>
      <c r="DD227" s="45"/>
      <c r="DE227" s="45"/>
      <c r="DF227" s="45"/>
      <c r="DG227" s="45"/>
    </row>
    <row r="228" spans="1:111" ht="12.7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5"/>
      <c r="CE228" s="45"/>
      <c r="CF228" s="45"/>
      <c r="CG228" s="45"/>
      <c r="CH228" s="45"/>
      <c r="CI228" s="45"/>
      <c r="CJ228" s="45"/>
      <c r="CK228" s="45"/>
      <c r="CL228" s="45"/>
      <c r="CM228" s="45"/>
      <c r="CN228" s="45"/>
      <c r="CO228" s="45"/>
      <c r="CP228" s="45"/>
      <c r="CQ228" s="45"/>
      <c r="CR228" s="45"/>
      <c r="CS228" s="45"/>
      <c r="CT228" s="45"/>
      <c r="CU228" s="45"/>
      <c r="CV228" s="45"/>
      <c r="CW228" s="45"/>
      <c r="CX228" s="45"/>
      <c r="CY228" s="45"/>
      <c r="CZ228" s="45"/>
      <c r="DA228" s="45"/>
      <c r="DB228" s="45"/>
      <c r="DC228" s="45"/>
      <c r="DD228" s="45"/>
      <c r="DE228" s="45"/>
      <c r="DF228" s="45"/>
      <c r="DG228" s="45"/>
    </row>
    <row r="229" spans="1:111" ht="12.7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  <c r="CP229" s="45"/>
      <c r="CQ229" s="45"/>
      <c r="CR229" s="45"/>
      <c r="CS229" s="45"/>
      <c r="CT229" s="45"/>
      <c r="CU229" s="45"/>
      <c r="CV229" s="45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</row>
    <row r="230" spans="1:111" ht="12.7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  <c r="CH230" s="45"/>
      <c r="CI230" s="45"/>
      <c r="CJ230" s="45"/>
      <c r="CK230" s="45"/>
      <c r="CL230" s="45"/>
      <c r="CM230" s="45"/>
      <c r="CN230" s="45"/>
      <c r="CO230" s="45"/>
      <c r="CP230" s="45"/>
      <c r="CQ230" s="45"/>
      <c r="CR230" s="45"/>
      <c r="CS230" s="45"/>
      <c r="CT230" s="45"/>
      <c r="CU230" s="45"/>
      <c r="CV230" s="45"/>
      <c r="CW230" s="45"/>
      <c r="CX230" s="45"/>
      <c r="CY230" s="45"/>
      <c r="CZ230" s="45"/>
      <c r="DA230" s="45"/>
      <c r="DB230" s="45"/>
      <c r="DC230" s="45"/>
      <c r="DD230" s="45"/>
      <c r="DE230" s="45"/>
      <c r="DF230" s="45"/>
      <c r="DG230" s="45"/>
    </row>
    <row r="231" spans="1:111" ht="12.7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45"/>
      <c r="CG231" s="45"/>
      <c r="CH231" s="45"/>
      <c r="CI231" s="45"/>
      <c r="CJ231" s="45"/>
      <c r="CK231" s="45"/>
      <c r="CL231" s="45"/>
      <c r="CM231" s="45"/>
      <c r="CN231" s="45"/>
      <c r="CO231" s="45"/>
      <c r="CP231" s="45"/>
      <c r="CQ231" s="45"/>
      <c r="CR231" s="45"/>
      <c r="CS231" s="45"/>
      <c r="CT231" s="45"/>
      <c r="CU231" s="45"/>
      <c r="CV231" s="45"/>
      <c r="CW231" s="45"/>
      <c r="CX231" s="45"/>
      <c r="CY231" s="45"/>
      <c r="CZ231" s="45"/>
      <c r="DA231" s="45"/>
      <c r="DB231" s="45"/>
      <c r="DC231" s="45"/>
      <c r="DD231" s="45"/>
      <c r="DE231" s="45"/>
      <c r="DF231" s="45"/>
      <c r="DG231" s="45"/>
    </row>
    <row r="232" spans="1:111" ht="12.7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  <c r="CA232" s="45"/>
      <c r="CB232" s="45"/>
      <c r="CC232" s="45"/>
      <c r="CD232" s="45"/>
      <c r="CE232" s="45"/>
      <c r="CF232" s="45"/>
      <c r="CG232" s="45"/>
      <c r="CH232" s="45"/>
      <c r="CI232" s="45"/>
      <c r="CJ232" s="45"/>
      <c r="CK232" s="45"/>
      <c r="CL232" s="45"/>
      <c r="CM232" s="45"/>
      <c r="CN232" s="45"/>
      <c r="CO232" s="45"/>
      <c r="CP232" s="45"/>
      <c r="CQ232" s="45"/>
      <c r="CR232" s="45"/>
      <c r="CS232" s="45"/>
      <c r="CT232" s="45"/>
      <c r="CU232" s="45"/>
      <c r="CV232" s="45"/>
      <c r="CW232" s="45"/>
      <c r="CX232" s="45"/>
      <c r="CY232" s="45"/>
      <c r="CZ232" s="45"/>
      <c r="DA232" s="45"/>
      <c r="DB232" s="45"/>
      <c r="DC232" s="45"/>
      <c r="DD232" s="45"/>
      <c r="DE232" s="45"/>
      <c r="DF232" s="45"/>
      <c r="DG232" s="45"/>
    </row>
    <row r="233" spans="1:111" ht="12.7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  <c r="CA233" s="45"/>
      <c r="CB233" s="45"/>
      <c r="CC233" s="45"/>
      <c r="CD233" s="45"/>
      <c r="CE233" s="45"/>
      <c r="CF233" s="45"/>
      <c r="CG233" s="45"/>
      <c r="CH233" s="45"/>
      <c r="CI233" s="45"/>
      <c r="CJ233" s="45"/>
      <c r="CK233" s="45"/>
      <c r="CL233" s="45"/>
      <c r="CM233" s="45"/>
      <c r="CN233" s="45"/>
      <c r="CO233" s="45"/>
      <c r="CP233" s="45"/>
      <c r="CQ233" s="45"/>
      <c r="CR233" s="45"/>
      <c r="CS233" s="45"/>
      <c r="CT233" s="45"/>
      <c r="CU233" s="45"/>
      <c r="CV233" s="45"/>
      <c r="CW233" s="45"/>
      <c r="CX233" s="45"/>
      <c r="CY233" s="45"/>
      <c r="CZ233" s="45"/>
      <c r="DA233" s="45"/>
      <c r="DB233" s="45"/>
      <c r="DC233" s="45"/>
      <c r="DD233" s="45"/>
      <c r="DE233" s="45"/>
      <c r="DF233" s="45"/>
      <c r="DG233" s="45"/>
    </row>
    <row r="234" spans="1:111" ht="12.7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/>
      <c r="CG234" s="45"/>
      <c r="CH234" s="45"/>
      <c r="CI234" s="45"/>
      <c r="CJ234" s="45"/>
      <c r="CK234" s="45"/>
      <c r="CL234" s="45"/>
      <c r="CM234" s="45"/>
      <c r="CN234" s="45"/>
      <c r="CO234" s="45"/>
      <c r="CP234" s="45"/>
      <c r="CQ234" s="45"/>
      <c r="CR234" s="45"/>
      <c r="CS234" s="45"/>
      <c r="CT234" s="45"/>
      <c r="CU234" s="45"/>
      <c r="CV234" s="45"/>
      <c r="CW234" s="45"/>
      <c r="CX234" s="45"/>
      <c r="CY234" s="45"/>
      <c r="CZ234" s="45"/>
      <c r="DA234" s="45"/>
      <c r="DB234" s="45"/>
      <c r="DC234" s="45"/>
      <c r="DD234" s="45"/>
      <c r="DE234" s="45"/>
      <c r="DF234" s="45"/>
      <c r="DG234" s="45"/>
    </row>
    <row r="235" spans="1:111" ht="12.7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  <c r="CA235" s="45"/>
      <c r="CB235" s="45"/>
      <c r="CC235" s="45"/>
      <c r="CD235" s="45"/>
      <c r="CE235" s="45"/>
      <c r="CF235" s="45"/>
      <c r="CG235" s="45"/>
      <c r="CH235" s="45"/>
      <c r="CI235" s="45"/>
      <c r="CJ235" s="45"/>
      <c r="CK235" s="45"/>
      <c r="CL235" s="45"/>
      <c r="CM235" s="45"/>
      <c r="CN235" s="45"/>
      <c r="CO235" s="45"/>
      <c r="CP235" s="45"/>
      <c r="CQ235" s="45"/>
      <c r="CR235" s="45"/>
      <c r="CS235" s="45"/>
      <c r="CT235" s="45"/>
      <c r="CU235" s="45"/>
      <c r="CV235" s="45"/>
      <c r="CW235" s="45"/>
      <c r="CX235" s="45"/>
      <c r="CY235" s="45"/>
      <c r="CZ235" s="45"/>
      <c r="DA235" s="45"/>
      <c r="DB235" s="45"/>
      <c r="DC235" s="45"/>
      <c r="DD235" s="45"/>
      <c r="DE235" s="45"/>
      <c r="DF235" s="45"/>
      <c r="DG235" s="45"/>
    </row>
    <row r="236" spans="1:111" ht="12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  <c r="BY236" s="45"/>
      <c r="BZ236" s="45"/>
      <c r="CA236" s="45"/>
      <c r="CB236" s="45"/>
      <c r="CC236" s="45"/>
      <c r="CD236" s="45"/>
      <c r="CE236" s="45"/>
      <c r="CF236" s="45"/>
      <c r="CG236" s="45"/>
      <c r="CH236" s="45"/>
      <c r="CI236" s="45"/>
      <c r="CJ236" s="45"/>
      <c r="CK236" s="45"/>
      <c r="CL236" s="45"/>
      <c r="CM236" s="45"/>
      <c r="CN236" s="45"/>
      <c r="CO236" s="45"/>
      <c r="CP236" s="45"/>
      <c r="CQ236" s="45"/>
      <c r="CR236" s="45"/>
      <c r="CS236" s="45"/>
      <c r="CT236" s="45"/>
      <c r="CU236" s="45"/>
      <c r="CV236" s="45"/>
      <c r="CW236" s="45"/>
      <c r="CX236" s="45"/>
      <c r="CY236" s="45"/>
      <c r="CZ236" s="45"/>
      <c r="DA236" s="45"/>
      <c r="DB236" s="45"/>
      <c r="DC236" s="45"/>
      <c r="DD236" s="45"/>
      <c r="DE236" s="45"/>
      <c r="DF236" s="45"/>
      <c r="DG236" s="45"/>
    </row>
    <row r="237" spans="1:111" ht="12.7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/>
      <c r="CC237" s="45"/>
      <c r="CD237" s="45"/>
      <c r="CE237" s="45"/>
      <c r="CF237" s="45"/>
      <c r="CG237" s="45"/>
      <c r="CH237" s="45"/>
      <c r="CI237" s="45"/>
      <c r="CJ237" s="45"/>
      <c r="CK237" s="45"/>
      <c r="CL237" s="45"/>
      <c r="CM237" s="45"/>
      <c r="CN237" s="45"/>
      <c r="CO237" s="45"/>
      <c r="CP237" s="45"/>
      <c r="CQ237" s="45"/>
      <c r="CR237" s="45"/>
      <c r="CS237" s="45"/>
      <c r="CT237" s="45"/>
      <c r="CU237" s="45"/>
      <c r="CV237" s="45"/>
      <c r="CW237" s="45"/>
      <c r="CX237" s="45"/>
      <c r="CY237" s="45"/>
      <c r="CZ237" s="45"/>
      <c r="DA237" s="45"/>
      <c r="DB237" s="45"/>
      <c r="DC237" s="45"/>
      <c r="DD237" s="45"/>
      <c r="DE237" s="45"/>
      <c r="DF237" s="45"/>
      <c r="DG237" s="45"/>
    </row>
    <row r="238" spans="1:111" ht="12.7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  <c r="CA238" s="45"/>
      <c r="CB238" s="45"/>
      <c r="CC238" s="45"/>
      <c r="CD238" s="45"/>
      <c r="CE238" s="45"/>
      <c r="CF238" s="45"/>
      <c r="CG238" s="45"/>
      <c r="CH238" s="45"/>
      <c r="CI238" s="45"/>
      <c r="CJ238" s="45"/>
      <c r="CK238" s="45"/>
      <c r="CL238" s="45"/>
      <c r="CM238" s="45"/>
      <c r="CN238" s="45"/>
      <c r="CO238" s="45"/>
      <c r="CP238" s="45"/>
      <c r="CQ238" s="45"/>
      <c r="CR238" s="45"/>
      <c r="CS238" s="45"/>
      <c r="CT238" s="45"/>
      <c r="CU238" s="45"/>
      <c r="CV238" s="45"/>
      <c r="CW238" s="45"/>
      <c r="CX238" s="45"/>
      <c r="CY238" s="45"/>
      <c r="CZ238" s="45"/>
      <c r="DA238" s="45"/>
      <c r="DB238" s="45"/>
      <c r="DC238" s="45"/>
      <c r="DD238" s="45"/>
      <c r="DE238" s="45"/>
      <c r="DF238" s="45"/>
      <c r="DG238" s="45"/>
    </row>
    <row r="239" spans="1:111" ht="12.7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  <c r="CD239" s="45"/>
      <c r="CE239" s="45"/>
      <c r="CF239" s="45"/>
      <c r="CG239" s="45"/>
      <c r="CH239" s="45"/>
      <c r="CI239" s="45"/>
      <c r="CJ239" s="45"/>
      <c r="CK239" s="45"/>
      <c r="CL239" s="45"/>
      <c r="CM239" s="45"/>
      <c r="CN239" s="45"/>
      <c r="CO239" s="45"/>
      <c r="CP239" s="45"/>
      <c r="CQ239" s="45"/>
      <c r="CR239" s="45"/>
      <c r="CS239" s="45"/>
      <c r="CT239" s="45"/>
      <c r="CU239" s="45"/>
      <c r="CV239" s="45"/>
      <c r="CW239" s="45"/>
      <c r="CX239" s="45"/>
      <c r="CY239" s="45"/>
      <c r="CZ239" s="45"/>
      <c r="DA239" s="45"/>
      <c r="DB239" s="45"/>
      <c r="DC239" s="45"/>
      <c r="DD239" s="45"/>
      <c r="DE239" s="45"/>
      <c r="DF239" s="45"/>
      <c r="DG239" s="45"/>
    </row>
    <row r="240" spans="1:111" ht="12.7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5"/>
      <c r="CA240" s="45"/>
      <c r="CB240" s="45"/>
      <c r="CC240" s="45"/>
      <c r="CD240" s="45"/>
      <c r="CE240" s="45"/>
      <c r="CF240" s="45"/>
      <c r="CG240" s="45"/>
      <c r="CH240" s="45"/>
      <c r="CI240" s="45"/>
      <c r="CJ240" s="45"/>
      <c r="CK240" s="45"/>
      <c r="CL240" s="45"/>
      <c r="CM240" s="45"/>
      <c r="CN240" s="45"/>
      <c r="CO240" s="45"/>
      <c r="CP240" s="45"/>
      <c r="CQ240" s="45"/>
      <c r="CR240" s="45"/>
      <c r="CS240" s="45"/>
      <c r="CT240" s="45"/>
      <c r="CU240" s="45"/>
      <c r="CV240" s="45"/>
      <c r="CW240" s="45"/>
      <c r="CX240" s="45"/>
      <c r="CY240" s="45"/>
      <c r="CZ240" s="45"/>
      <c r="DA240" s="45"/>
      <c r="DB240" s="45"/>
      <c r="DC240" s="45"/>
      <c r="DD240" s="45"/>
      <c r="DE240" s="45"/>
      <c r="DF240" s="45"/>
      <c r="DG240" s="45"/>
    </row>
    <row r="241" spans="1:111" ht="12.7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/>
      <c r="CC241" s="45"/>
      <c r="CD241" s="45"/>
      <c r="CE241" s="45"/>
      <c r="CF241" s="45"/>
      <c r="CG241" s="45"/>
      <c r="CH241" s="45"/>
      <c r="CI241" s="45"/>
      <c r="CJ241" s="45"/>
      <c r="CK241" s="45"/>
      <c r="CL241" s="45"/>
      <c r="CM241" s="45"/>
      <c r="CN241" s="45"/>
      <c r="CO241" s="45"/>
      <c r="CP241" s="45"/>
      <c r="CQ241" s="45"/>
      <c r="CR241" s="45"/>
      <c r="CS241" s="45"/>
      <c r="CT241" s="45"/>
      <c r="CU241" s="45"/>
      <c r="CV241" s="45"/>
      <c r="CW241" s="45"/>
      <c r="CX241" s="45"/>
      <c r="CY241" s="45"/>
      <c r="CZ241" s="45"/>
      <c r="DA241" s="45"/>
      <c r="DB241" s="45"/>
      <c r="DC241" s="45"/>
      <c r="DD241" s="45"/>
      <c r="DE241" s="45"/>
      <c r="DF241" s="45"/>
      <c r="DG241" s="45"/>
    </row>
    <row r="242" spans="1:111" ht="12.7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  <c r="CA242" s="45"/>
      <c r="CB242" s="45"/>
      <c r="CC242" s="45"/>
      <c r="CD242" s="45"/>
      <c r="CE242" s="45"/>
      <c r="CF242" s="45"/>
      <c r="CG242" s="45"/>
      <c r="CH242" s="45"/>
      <c r="CI242" s="45"/>
      <c r="CJ242" s="45"/>
      <c r="CK242" s="45"/>
      <c r="CL242" s="45"/>
      <c r="CM242" s="45"/>
      <c r="CN242" s="45"/>
      <c r="CO242" s="45"/>
      <c r="CP242" s="45"/>
      <c r="CQ242" s="45"/>
      <c r="CR242" s="45"/>
      <c r="CS242" s="45"/>
      <c r="CT242" s="45"/>
      <c r="CU242" s="45"/>
      <c r="CV242" s="45"/>
      <c r="CW242" s="45"/>
      <c r="CX242" s="45"/>
      <c r="CY242" s="45"/>
      <c r="CZ242" s="45"/>
      <c r="DA242" s="45"/>
      <c r="DB242" s="45"/>
      <c r="DC242" s="45"/>
      <c r="DD242" s="45"/>
      <c r="DE242" s="45"/>
      <c r="DF242" s="45"/>
      <c r="DG242" s="45"/>
    </row>
    <row r="243" spans="1:111" ht="12.7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  <c r="CA243" s="45"/>
      <c r="CB243" s="45"/>
      <c r="CC243" s="45"/>
      <c r="CD243" s="45"/>
      <c r="CE243" s="45"/>
      <c r="CF243" s="45"/>
      <c r="CG243" s="45"/>
      <c r="CH243" s="45"/>
      <c r="CI243" s="45"/>
      <c r="CJ243" s="45"/>
      <c r="CK243" s="45"/>
      <c r="CL243" s="45"/>
      <c r="CM243" s="45"/>
      <c r="CN243" s="45"/>
      <c r="CO243" s="45"/>
      <c r="CP243" s="45"/>
      <c r="CQ243" s="45"/>
      <c r="CR243" s="45"/>
      <c r="CS243" s="45"/>
      <c r="CT243" s="45"/>
      <c r="CU243" s="45"/>
      <c r="CV243" s="45"/>
      <c r="CW243" s="45"/>
      <c r="CX243" s="45"/>
      <c r="CY243" s="45"/>
      <c r="CZ243" s="45"/>
      <c r="DA243" s="45"/>
      <c r="DB243" s="45"/>
      <c r="DC243" s="45"/>
      <c r="DD243" s="45"/>
      <c r="DE243" s="45"/>
      <c r="DF243" s="45"/>
      <c r="DG243" s="45"/>
    </row>
    <row r="244" spans="1:111" ht="12.7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45"/>
      <c r="BZ244" s="45"/>
      <c r="CA244" s="45"/>
      <c r="CB244" s="45"/>
      <c r="CC244" s="45"/>
      <c r="CD244" s="45"/>
      <c r="CE244" s="45"/>
      <c r="CF244" s="45"/>
      <c r="CG244" s="45"/>
      <c r="CH244" s="45"/>
      <c r="CI244" s="45"/>
      <c r="CJ244" s="45"/>
      <c r="CK244" s="45"/>
      <c r="CL244" s="45"/>
      <c r="CM244" s="45"/>
      <c r="CN244" s="45"/>
      <c r="CO244" s="45"/>
      <c r="CP244" s="45"/>
      <c r="CQ244" s="45"/>
      <c r="CR244" s="45"/>
      <c r="CS244" s="45"/>
      <c r="CT244" s="45"/>
      <c r="CU244" s="45"/>
      <c r="CV244" s="45"/>
      <c r="CW244" s="45"/>
      <c r="CX244" s="45"/>
      <c r="CY244" s="45"/>
      <c r="CZ244" s="45"/>
      <c r="DA244" s="45"/>
      <c r="DB244" s="45"/>
      <c r="DC244" s="45"/>
      <c r="DD244" s="45"/>
      <c r="DE244" s="45"/>
      <c r="DF244" s="45"/>
      <c r="DG244" s="45"/>
    </row>
    <row r="245" spans="1:111" ht="12.7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45"/>
      <c r="BZ245" s="45"/>
      <c r="CA245" s="45"/>
      <c r="CB245" s="45"/>
      <c r="CC245" s="45"/>
      <c r="CD245" s="45"/>
      <c r="CE245" s="45"/>
      <c r="CF245" s="45"/>
      <c r="CG245" s="45"/>
      <c r="CH245" s="45"/>
      <c r="CI245" s="45"/>
      <c r="CJ245" s="45"/>
      <c r="CK245" s="45"/>
      <c r="CL245" s="45"/>
      <c r="CM245" s="45"/>
      <c r="CN245" s="45"/>
      <c r="CO245" s="45"/>
      <c r="CP245" s="45"/>
      <c r="CQ245" s="45"/>
      <c r="CR245" s="45"/>
      <c r="CS245" s="45"/>
      <c r="CT245" s="45"/>
      <c r="CU245" s="45"/>
      <c r="CV245" s="45"/>
      <c r="CW245" s="45"/>
      <c r="CX245" s="45"/>
      <c r="CY245" s="45"/>
      <c r="CZ245" s="45"/>
      <c r="DA245" s="45"/>
      <c r="DB245" s="45"/>
      <c r="DC245" s="45"/>
      <c r="DD245" s="45"/>
      <c r="DE245" s="45"/>
      <c r="DF245" s="45"/>
      <c r="DG245" s="45"/>
    </row>
    <row r="246" spans="1:111" ht="12.7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5"/>
      <c r="BQ246" s="45"/>
      <c r="BR246" s="45"/>
      <c r="BS246" s="45"/>
      <c r="BT246" s="45"/>
      <c r="BU246" s="45"/>
      <c r="BV246" s="45"/>
      <c r="BW246" s="45"/>
      <c r="BX246" s="45"/>
      <c r="BY246" s="45"/>
      <c r="BZ246" s="45"/>
      <c r="CA246" s="45"/>
      <c r="CB246" s="45"/>
      <c r="CC246" s="45"/>
      <c r="CD246" s="45"/>
      <c r="CE246" s="45"/>
      <c r="CF246" s="45"/>
      <c r="CG246" s="45"/>
      <c r="CH246" s="45"/>
      <c r="CI246" s="45"/>
      <c r="CJ246" s="45"/>
      <c r="CK246" s="45"/>
      <c r="CL246" s="45"/>
      <c r="CM246" s="45"/>
      <c r="CN246" s="45"/>
      <c r="CO246" s="45"/>
      <c r="CP246" s="45"/>
      <c r="CQ246" s="45"/>
      <c r="CR246" s="45"/>
      <c r="CS246" s="45"/>
      <c r="CT246" s="45"/>
      <c r="CU246" s="45"/>
      <c r="CV246" s="45"/>
      <c r="CW246" s="45"/>
      <c r="CX246" s="45"/>
      <c r="CY246" s="45"/>
      <c r="CZ246" s="45"/>
      <c r="DA246" s="45"/>
      <c r="DB246" s="45"/>
      <c r="DC246" s="45"/>
      <c r="DD246" s="45"/>
      <c r="DE246" s="45"/>
      <c r="DF246" s="45"/>
      <c r="DG246" s="45"/>
    </row>
    <row r="247" spans="1:111" ht="12.7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5"/>
      <c r="BQ247" s="45"/>
      <c r="BR247" s="45"/>
      <c r="BS247" s="45"/>
      <c r="BT247" s="45"/>
      <c r="BU247" s="45"/>
      <c r="BV247" s="45"/>
      <c r="BW247" s="45"/>
      <c r="BX247" s="45"/>
      <c r="BY247" s="45"/>
      <c r="BZ247" s="45"/>
      <c r="CA247" s="45"/>
      <c r="CB247" s="45"/>
      <c r="CC247" s="45"/>
      <c r="CD247" s="45"/>
      <c r="CE247" s="45"/>
      <c r="CF247" s="45"/>
      <c r="CG247" s="45"/>
      <c r="CH247" s="45"/>
      <c r="CI247" s="45"/>
      <c r="CJ247" s="45"/>
      <c r="CK247" s="45"/>
      <c r="CL247" s="45"/>
      <c r="CM247" s="45"/>
      <c r="CN247" s="45"/>
      <c r="CO247" s="45"/>
      <c r="CP247" s="45"/>
      <c r="CQ247" s="45"/>
      <c r="CR247" s="45"/>
      <c r="CS247" s="45"/>
      <c r="CT247" s="45"/>
      <c r="CU247" s="45"/>
      <c r="CV247" s="45"/>
      <c r="CW247" s="45"/>
      <c r="CX247" s="45"/>
      <c r="CY247" s="45"/>
      <c r="CZ247" s="45"/>
      <c r="DA247" s="45"/>
      <c r="DB247" s="45"/>
      <c r="DC247" s="45"/>
      <c r="DD247" s="45"/>
      <c r="DE247" s="45"/>
      <c r="DF247" s="45"/>
      <c r="DG247" s="45"/>
    </row>
    <row r="248" spans="1:111" ht="12.7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5"/>
      <c r="BQ248" s="45"/>
      <c r="BR248" s="45"/>
      <c r="BS248" s="45"/>
      <c r="BT248" s="45"/>
      <c r="BU248" s="45"/>
      <c r="BV248" s="45"/>
      <c r="BW248" s="45"/>
      <c r="BX248" s="45"/>
      <c r="BY248" s="45"/>
      <c r="BZ248" s="45"/>
      <c r="CA248" s="45"/>
      <c r="CB248" s="45"/>
      <c r="CC248" s="45"/>
      <c r="CD248" s="45"/>
      <c r="CE248" s="45"/>
      <c r="CF248" s="45"/>
      <c r="CG248" s="45"/>
      <c r="CH248" s="45"/>
      <c r="CI248" s="45"/>
      <c r="CJ248" s="45"/>
      <c r="CK248" s="45"/>
      <c r="CL248" s="45"/>
      <c r="CM248" s="45"/>
      <c r="CN248" s="45"/>
      <c r="CO248" s="45"/>
      <c r="CP248" s="45"/>
      <c r="CQ248" s="45"/>
      <c r="CR248" s="45"/>
      <c r="CS248" s="45"/>
      <c r="CT248" s="45"/>
      <c r="CU248" s="45"/>
      <c r="CV248" s="45"/>
      <c r="CW248" s="45"/>
      <c r="CX248" s="45"/>
      <c r="CY248" s="45"/>
      <c r="CZ248" s="45"/>
      <c r="DA248" s="45"/>
      <c r="DB248" s="45"/>
      <c r="DC248" s="45"/>
      <c r="DD248" s="45"/>
      <c r="DE248" s="45"/>
      <c r="DF248" s="45"/>
      <c r="DG248" s="45"/>
    </row>
    <row r="249" spans="1:111" ht="12.7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  <c r="CA249" s="45"/>
      <c r="CB249" s="45"/>
      <c r="CC249" s="45"/>
      <c r="CD249" s="45"/>
      <c r="CE249" s="45"/>
      <c r="CF249" s="45"/>
      <c r="CG249" s="45"/>
      <c r="CH249" s="45"/>
      <c r="CI249" s="45"/>
      <c r="CJ249" s="45"/>
      <c r="CK249" s="45"/>
      <c r="CL249" s="45"/>
      <c r="CM249" s="45"/>
      <c r="CN249" s="45"/>
      <c r="CO249" s="45"/>
      <c r="CP249" s="45"/>
      <c r="CQ249" s="45"/>
      <c r="CR249" s="45"/>
      <c r="CS249" s="45"/>
      <c r="CT249" s="45"/>
      <c r="CU249" s="45"/>
      <c r="CV249" s="45"/>
      <c r="CW249" s="45"/>
      <c r="CX249" s="45"/>
      <c r="CY249" s="45"/>
      <c r="CZ249" s="45"/>
      <c r="DA249" s="45"/>
      <c r="DB249" s="45"/>
      <c r="DC249" s="45"/>
      <c r="DD249" s="45"/>
      <c r="DE249" s="45"/>
      <c r="DF249" s="45"/>
      <c r="DG249" s="45"/>
    </row>
    <row r="250" spans="1:111" ht="12.7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  <c r="CA250" s="45"/>
      <c r="CB250" s="45"/>
      <c r="CC250" s="45"/>
      <c r="CD250" s="45"/>
      <c r="CE250" s="45"/>
      <c r="CF250" s="45"/>
      <c r="CG250" s="45"/>
      <c r="CH250" s="45"/>
      <c r="CI250" s="45"/>
      <c r="CJ250" s="45"/>
      <c r="CK250" s="45"/>
      <c r="CL250" s="45"/>
      <c r="CM250" s="45"/>
      <c r="CN250" s="45"/>
      <c r="CO250" s="45"/>
      <c r="CP250" s="45"/>
      <c r="CQ250" s="45"/>
      <c r="CR250" s="45"/>
      <c r="CS250" s="45"/>
      <c r="CT250" s="45"/>
      <c r="CU250" s="45"/>
      <c r="CV250" s="45"/>
      <c r="CW250" s="45"/>
      <c r="CX250" s="45"/>
      <c r="CY250" s="45"/>
      <c r="CZ250" s="45"/>
      <c r="DA250" s="45"/>
      <c r="DB250" s="45"/>
      <c r="DC250" s="45"/>
      <c r="DD250" s="45"/>
      <c r="DE250" s="45"/>
      <c r="DF250" s="45"/>
      <c r="DG250" s="45"/>
    </row>
    <row r="251" spans="1:111" ht="12.7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  <c r="CA251" s="45"/>
      <c r="CB251" s="45"/>
      <c r="CC251" s="45"/>
      <c r="CD251" s="45"/>
      <c r="CE251" s="45"/>
      <c r="CF251" s="45"/>
      <c r="CG251" s="45"/>
      <c r="CH251" s="45"/>
      <c r="CI251" s="45"/>
      <c r="CJ251" s="45"/>
      <c r="CK251" s="45"/>
      <c r="CL251" s="45"/>
      <c r="CM251" s="45"/>
      <c r="CN251" s="45"/>
      <c r="CO251" s="45"/>
      <c r="CP251" s="45"/>
      <c r="CQ251" s="45"/>
      <c r="CR251" s="45"/>
      <c r="CS251" s="45"/>
      <c r="CT251" s="45"/>
      <c r="CU251" s="45"/>
      <c r="CV251" s="45"/>
      <c r="CW251" s="45"/>
      <c r="CX251" s="45"/>
      <c r="CY251" s="45"/>
      <c r="CZ251" s="45"/>
      <c r="DA251" s="45"/>
      <c r="DB251" s="45"/>
      <c r="DC251" s="45"/>
      <c r="DD251" s="45"/>
      <c r="DE251" s="45"/>
      <c r="DF251" s="45"/>
      <c r="DG251" s="45"/>
    </row>
    <row r="252" spans="1:111" ht="12.7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  <c r="BY252" s="45"/>
      <c r="BZ252" s="45"/>
      <c r="CA252" s="45"/>
      <c r="CB252" s="45"/>
      <c r="CC252" s="45"/>
      <c r="CD252" s="45"/>
      <c r="CE252" s="45"/>
      <c r="CF252" s="45"/>
      <c r="CG252" s="45"/>
      <c r="CH252" s="45"/>
      <c r="CI252" s="45"/>
      <c r="CJ252" s="45"/>
      <c r="CK252" s="45"/>
      <c r="CL252" s="45"/>
      <c r="CM252" s="45"/>
      <c r="CN252" s="45"/>
      <c r="CO252" s="45"/>
      <c r="CP252" s="45"/>
      <c r="CQ252" s="45"/>
      <c r="CR252" s="45"/>
      <c r="CS252" s="45"/>
      <c r="CT252" s="45"/>
      <c r="CU252" s="45"/>
      <c r="CV252" s="45"/>
      <c r="CW252" s="45"/>
      <c r="CX252" s="45"/>
      <c r="CY252" s="45"/>
      <c r="CZ252" s="45"/>
      <c r="DA252" s="45"/>
      <c r="DB252" s="45"/>
      <c r="DC252" s="45"/>
      <c r="DD252" s="45"/>
      <c r="DE252" s="45"/>
      <c r="DF252" s="45"/>
      <c r="DG252" s="45"/>
    </row>
    <row r="253" spans="1:111" ht="12.7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  <c r="CA253" s="45"/>
      <c r="CB253" s="45"/>
      <c r="CC253" s="45"/>
      <c r="CD253" s="45"/>
      <c r="CE253" s="45"/>
      <c r="CF253" s="45"/>
      <c r="CG253" s="45"/>
      <c r="CH253" s="45"/>
      <c r="CI253" s="45"/>
      <c r="CJ253" s="45"/>
      <c r="CK253" s="45"/>
      <c r="CL253" s="45"/>
      <c r="CM253" s="45"/>
      <c r="CN253" s="45"/>
      <c r="CO253" s="45"/>
      <c r="CP253" s="45"/>
      <c r="CQ253" s="45"/>
      <c r="CR253" s="45"/>
      <c r="CS253" s="45"/>
      <c r="CT253" s="45"/>
      <c r="CU253" s="45"/>
      <c r="CV253" s="45"/>
      <c r="CW253" s="45"/>
      <c r="CX253" s="45"/>
      <c r="CY253" s="45"/>
      <c r="CZ253" s="45"/>
      <c r="DA253" s="45"/>
      <c r="DB253" s="45"/>
      <c r="DC253" s="45"/>
      <c r="DD253" s="45"/>
      <c r="DE253" s="45"/>
      <c r="DF253" s="45"/>
      <c r="DG253" s="45"/>
    </row>
    <row r="254" spans="1:111" ht="12.7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  <c r="BY254" s="45"/>
      <c r="BZ254" s="45"/>
      <c r="CA254" s="45"/>
      <c r="CB254" s="45"/>
      <c r="CC254" s="45"/>
      <c r="CD254" s="45"/>
      <c r="CE254" s="45"/>
      <c r="CF254" s="45"/>
      <c r="CG254" s="45"/>
      <c r="CH254" s="45"/>
      <c r="CI254" s="45"/>
      <c r="CJ254" s="45"/>
      <c r="CK254" s="45"/>
      <c r="CL254" s="45"/>
      <c r="CM254" s="45"/>
      <c r="CN254" s="45"/>
      <c r="CO254" s="45"/>
      <c r="CP254" s="45"/>
      <c r="CQ254" s="45"/>
      <c r="CR254" s="45"/>
      <c r="CS254" s="45"/>
      <c r="CT254" s="45"/>
      <c r="CU254" s="45"/>
      <c r="CV254" s="45"/>
      <c r="CW254" s="45"/>
      <c r="CX254" s="45"/>
      <c r="CY254" s="45"/>
      <c r="CZ254" s="45"/>
      <c r="DA254" s="45"/>
      <c r="DB254" s="45"/>
      <c r="DC254" s="45"/>
      <c r="DD254" s="45"/>
      <c r="DE254" s="45"/>
      <c r="DF254" s="45"/>
      <c r="DG254" s="45"/>
    </row>
    <row r="255" spans="1:111" ht="12.7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  <c r="BY255" s="45"/>
      <c r="BZ255" s="45"/>
      <c r="CA255" s="45"/>
      <c r="CB255" s="45"/>
      <c r="CC255" s="45"/>
      <c r="CD255" s="45"/>
      <c r="CE255" s="45"/>
      <c r="CF255" s="45"/>
      <c r="CG255" s="45"/>
      <c r="CH255" s="45"/>
      <c r="CI255" s="45"/>
      <c r="CJ255" s="45"/>
      <c r="CK255" s="45"/>
      <c r="CL255" s="45"/>
      <c r="CM255" s="45"/>
      <c r="CN255" s="45"/>
      <c r="CO255" s="45"/>
      <c r="CP255" s="45"/>
      <c r="CQ255" s="45"/>
      <c r="CR255" s="45"/>
      <c r="CS255" s="45"/>
      <c r="CT255" s="45"/>
      <c r="CU255" s="45"/>
      <c r="CV255" s="45"/>
      <c r="CW255" s="45"/>
      <c r="CX255" s="45"/>
      <c r="CY255" s="45"/>
      <c r="CZ255" s="45"/>
      <c r="DA255" s="45"/>
      <c r="DB255" s="45"/>
      <c r="DC255" s="45"/>
      <c r="DD255" s="45"/>
      <c r="DE255" s="45"/>
      <c r="DF255" s="45"/>
      <c r="DG255" s="45"/>
    </row>
    <row r="256" spans="1:111" ht="12.7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  <c r="BY256" s="45"/>
      <c r="BZ256" s="45"/>
      <c r="CA256" s="45"/>
      <c r="CB256" s="45"/>
      <c r="CC256" s="45"/>
      <c r="CD256" s="45"/>
      <c r="CE256" s="45"/>
      <c r="CF256" s="45"/>
      <c r="CG256" s="45"/>
      <c r="CH256" s="45"/>
      <c r="CI256" s="45"/>
      <c r="CJ256" s="45"/>
      <c r="CK256" s="45"/>
      <c r="CL256" s="45"/>
      <c r="CM256" s="45"/>
      <c r="CN256" s="45"/>
      <c r="CO256" s="45"/>
      <c r="CP256" s="45"/>
      <c r="CQ256" s="45"/>
      <c r="CR256" s="45"/>
      <c r="CS256" s="45"/>
      <c r="CT256" s="45"/>
      <c r="CU256" s="45"/>
      <c r="CV256" s="45"/>
      <c r="CW256" s="45"/>
      <c r="CX256" s="45"/>
      <c r="CY256" s="45"/>
      <c r="CZ256" s="45"/>
      <c r="DA256" s="45"/>
      <c r="DB256" s="45"/>
      <c r="DC256" s="45"/>
      <c r="DD256" s="45"/>
      <c r="DE256" s="45"/>
      <c r="DF256" s="45"/>
      <c r="DG256" s="45"/>
    </row>
    <row r="257" spans="1:111" ht="12.7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5"/>
      <c r="BQ257" s="45"/>
      <c r="BR257" s="45"/>
      <c r="BS257" s="45"/>
      <c r="BT257" s="45"/>
      <c r="BU257" s="45"/>
      <c r="BV257" s="45"/>
      <c r="BW257" s="45"/>
      <c r="BX257" s="45"/>
      <c r="BY257" s="45"/>
      <c r="BZ257" s="45"/>
      <c r="CA257" s="45"/>
      <c r="CB257" s="45"/>
      <c r="CC257" s="45"/>
      <c r="CD257" s="45"/>
      <c r="CE257" s="45"/>
      <c r="CF257" s="45"/>
      <c r="CG257" s="45"/>
      <c r="CH257" s="45"/>
      <c r="CI257" s="45"/>
      <c r="CJ257" s="45"/>
      <c r="CK257" s="45"/>
      <c r="CL257" s="45"/>
      <c r="CM257" s="45"/>
      <c r="CN257" s="45"/>
      <c r="CO257" s="45"/>
      <c r="CP257" s="45"/>
      <c r="CQ257" s="45"/>
      <c r="CR257" s="45"/>
      <c r="CS257" s="45"/>
      <c r="CT257" s="45"/>
      <c r="CU257" s="45"/>
      <c r="CV257" s="45"/>
      <c r="CW257" s="45"/>
      <c r="CX257" s="45"/>
      <c r="CY257" s="45"/>
      <c r="CZ257" s="45"/>
      <c r="DA257" s="45"/>
      <c r="DB257" s="45"/>
      <c r="DC257" s="45"/>
      <c r="DD257" s="45"/>
      <c r="DE257" s="45"/>
      <c r="DF257" s="45"/>
      <c r="DG257" s="45"/>
    </row>
    <row r="258" spans="1:111" ht="12.7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  <c r="BY258" s="45"/>
      <c r="BZ258" s="45"/>
      <c r="CA258" s="45"/>
      <c r="CB258" s="45"/>
      <c r="CC258" s="45"/>
      <c r="CD258" s="45"/>
      <c r="CE258" s="45"/>
      <c r="CF258" s="45"/>
      <c r="CG258" s="45"/>
      <c r="CH258" s="45"/>
      <c r="CI258" s="45"/>
      <c r="CJ258" s="45"/>
      <c r="CK258" s="45"/>
      <c r="CL258" s="45"/>
      <c r="CM258" s="45"/>
      <c r="CN258" s="45"/>
      <c r="CO258" s="45"/>
      <c r="CP258" s="45"/>
      <c r="CQ258" s="45"/>
      <c r="CR258" s="45"/>
      <c r="CS258" s="45"/>
      <c r="CT258" s="45"/>
      <c r="CU258" s="45"/>
      <c r="CV258" s="45"/>
      <c r="CW258" s="45"/>
      <c r="CX258" s="45"/>
      <c r="CY258" s="45"/>
      <c r="CZ258" s="45"/>
      <c r="DA258" s="45"/>
      <c r="DB258" s="45"/>
      <c r="DC258" s="45"/>
      <c r="DD258" s="45"/>
      <c r="DE258" s="45"/>
      <c r="DF258" s="45"/>
      <c r="DG258" s="45"/>
    </row>
    <row r="259" spans="1:111" ht="12.7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5"/>
      <c r="CA259" s="45"/>
      <c r="CB259" s="45"/>
      <c r="CC259" s="45"/>
      <c r="CD259" s="45"/>
      <c r="CE259" s="45"/>
      <c r="CF259" s="45"/>
      <c r="CG259" s="45"/>
      <c r="CH259" s="45"/>
      <c r="CI259" s="45"/>
      <c r="CJ259" s="45"/>
      <c r="CK259" s="45"/>
      <c r="CL259" s="45"/>
      <c r="CM259" s="45"/>
      <c r="CN259" s="45"/>
      <c r="CO259" s="45"/>
      <c r="CP259" s="45"/>
      <c r="CQ259" s="45"/>
      <c r="CR259" s="45"/>
      <c r="CS259" s="45"/>
      <c r="CT259" s="45"/>
      <c r="CU259" s="45"/>
      <c r="CV259" s="45"/>
      <c r="CW259" s="45"/>
      <c r="CX259" s="45"/>
      <c r="CY259" s="45"/>
      <c r="CZ259" s="45"/>
      <c r="DA259" s="45"/>
      <c r="DB259" s="45"/>
      <c r="DC259" s="45"/>
      <c r="DD259" s="45"/>
      <c r="DE259" s="45"/>
      <c r="DF259" s="45"/>
      <c r="DG259" s="45"/>
    </row>
    <row r="260" spans="1:111" ht="12.7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  <c r="BY260" s="45"/>
      <c r="BZ260" s="45"/>
      <c r="CA260" s="45"/>
      <c r="CB260" s="45"/>
      <c r="CC260" s="45"/>
      <c r="CD260" s="45"/>
      <c r="CE260" s="45"/>
      <c r="CF260" s="45"/>
      <c r="CG260" s="45"/>
      <c r="CH260" s="45"/>
      <c r="CI260" s="45"/>
      <c r="CJ260" s="45"/>
      <c r="CK260" s="45"/>
      <c r="CL260" s="45"/>
      <c r="CM260" s="45"/>
      <c r="CN260" s="45"/>
      <c r="CO260" s="45"/>
      <c r="CP260" s="45"/>
      <c r="CQ260" s="45"/>
      <c r="CR260" s="45"/>
      <c r="CS260" s="45"/>
      <c r="CT260" s="45"/>
      <c r="CU260" s="45"/>
      <c r="CV260" s="45"/>
      <c r="CW260" s="45"/>
      <c r="CX260" s="45"/>
      <c r="CY260" s="45"/>
      <c r="CZ260" s="45"/>
      <c r="DA260" s="45"/>
      <c r="DB260" s="45"/>
      <c r="DC260" s="45"/>
      <c r="DD260" s="45"/>
      <c r="DE260" s="45"/>
      <c r="DF260" s="45"/>
      <c r="DG260" s="45"/>
    </row>
    <row r="261" spans="1:111" ht="12.7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5"/>
      <c r="BQ261" s="45"/>
      <c r="BR261" s="45"/>
      <c r="BS261" s="45"/>
      <c r="BT261" s="45"/>
      <c r="BU261" s="45"/>
      <c r="BV261" s="45"/>
      <c r="BW261" s="45"/>
      <c r="BX261" s="45"/>
      <c r="BY261" s="45"/>
      <c r="BZ261" s="45"/>
      <c r="CA261" s="45"/>
      <c r="CB261" s="45"/>
      <c r="CC261" s="45"/>
      <c r="CD261" s="45"/>
      <c r="CE261" s="45"/>
      <c r="CF261" s="45"/>
      <c r="CG261" s="45"/>
      <c r="CH261" s="45"/>
      <c r="CI261" s="45"/>
      <c r="CJ261" s="45"/>
      <c r="CK261" s="45"/>
      <c r="CL261" s="45"/>
      <c r="CM261" s="45"/>
      <c r="CN261" s="45"/>
      <c r="CO261" s="45"/>
      <c r="CP261" s="45"/>
      <c r="CQ261" s="45"/>
      <c r="CR261" s="45"/>
      <c r="CS261" s="45"/>
      <c r="CT261" s="45"/>
      <c r="CU261" s="45"/>
      <c r="CV261" s="45"/>
      <c r="CW261" s="45"/>
      <c r="CX261" s="45"/>
      <c r="CY261" s="45"/>
      <c r="CZ261" s="45"/>
      <c r="DA261" s="45"/>
      <c r="DB261" s="45"/>
      <c r="DC261" s="45"/>
      <c r="DD261" s="45"/>
      <c r="DE261" s="45"/>
      <c r="DF261" s="45"/>
      <c r="DG261" s="45"/>
    </row>
    <row r="262" spans="1:111" ht="12.7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  <c r="CD262" s="45"/>
      <c r="CE262" s="45"/>
      <c r="CF262" s="45"/>
      <c r="CG262" s="45"/>
      <c r="CH262" s="45"/>
      <c r="CI262" s="45"/>
      <c r="CJ262" s="45"/>
      <c r="CK262" s="45"/>
      <c r="CL262" s="45"/>
      <c r="CM262" s="45"/>
      <c r="CN262" s="45"/>
      <c r="CO262" s="45"/>
      <c r="CP262" s="45"/>
      <c r="CQ262" s="45"/>
      <c r="CR262" s="45"/>
      <c r="CS262" s="45"/>
      <c r="CT262" s="45"/>
      <c r="CU262" s="45"/>
      <c r="CV262" s="45"/>
      <c r="CW262" s="45"/>
      <c r="CX262" s="45"/>
      <c r="CY262" s="45"/>
      <c r="CZ262" s="45"/>
      <c r="DA262" s="45"/>
      <c r="DB262" s="45"/>
      <c r="DC262" s="45"/>
      <c r="DD262" s="45"/>
      <c r="DE262" s="45"/>
      <c r="DF262" s="45"/>
      <c r="DG262" s="45"/>
    </row>
    <row r="263" spans="1:111" ht="12.7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  <c r="CA263" s="45"/>
      <c r="CB263" s="45"/>
      <c r="CC263" s="45"/>
      <c r="CD263" s="45"/>
      <c r="CE263" s="45"/>
      <c r="CF263" s="45"/>
      <c r="CG263" s="45"/>
      <c r="CH263" s="45"/>
      <c r="CI263" s="45"/>
      <c r="CJ263" s="45"/>
      <c r="CK263" s="45"/>
      <c r="CL263" s="45"/>
      <c r="CM263" s="45"/>
      <c r="CN263" s="45"/>
      <c r="CO263" s="45"/>
      <c r="CP263" s="45"/>
      <c r="CQ263" s="45"/>
      <c r="CR263" s="45"/>
      <c r="CS263" s="45"/>
      <c r="CT263" s="45"/>
      <c r="CU263" s="45"/>
      <c r="CV263" s="45"/>
      <c r="CW263" s="45"/>
      <c r="CX263" s="45"/>
      <c r="CY263" s="45"/>
      <c r="CZ263" s="45"/>
      <c r="DA263" s="45"/>
      <c r="DB263" s="45"/>
      <c r="DC263" s="45"/>
      <c r="DD263" s="45"/>
      <c r="DE263" s="45"/>
      <c r="DF263" s="45"/>
      <c r="DG263" s="45"/>
    </row>
    <row r="264" spans="1:111" ht="12.7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  <c r="CA264" s="45"/>
      <c r="CB264" s="45"/>
      <c r="CC264" s="45"/>
      <c r="CD264" s="45"/>
      <c r="CE264" s="45"/>
      <c r="CF264" s="45"/>
      <c r="CG264" s="45"/>
      <c r="CH264" s="45"/>
      <c r="CI264" s="45"/>
      <c r="CJ264" s="45"/>
      <c r="CK264" s="45"/>
      <c r="CL264" s="45"/>
      <c r="CM264" s="45"/>
      <c r="CN264" s="45"/>
      <c r="CO264" s="45"/>
      <c r="CP264" s="45"/>
      <c r="CQ264" s="45"/>
      <c r="CR264" s="45"/>
      <c r="CS264" s="45"/>
      <c r="CT264" s="45"/>
      <c r="CU264" s="45"/>
      <c r="CV264" s="45"/>
      <c r="CW264" s="45"/>
      <c r="CX264" s="45"/>
      <c r="CY264" s="45"/>
      <c r="CZ264" s="45"/>
      <c r="DA264" s="45"/>
      <c r="DB264" s="45"/>
      <c r="DC264" s="45"/>
      <c r="DD264" s="45"/>
      <c r="DE264" s="45"/>
      <c r="DF264" s="45"/>
      <c r="DG264" s="45"/>
    </row>
    <row r="265" spans="1:111" ht="12.7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  <c r="CD265" s="45"/>
      <c r="CE265" s="45"/>
      <c r="CF265" s="45"/>
      <c r="CG265" s="45"/>
      <c r="CH265" s="45"/>
      <c r="CI265" s="45"/>
      <c r="CJ265" s="45"/>
      <c r="CK265" s="45"/>
      <c r="CL265" s="45"/>
      <c r="CM265" s="45"/>
      <c r="CN265" s="45"/>
      <c r="CO265" s="45"/>
      <c r="CP265" s="45"/>
      <c r="CQ265" s="45"/>
      <c r="CR265" s="45"/>
      <c r="CS265" s="45"/>
      <c r="CT265" s="45"/>
      <c r="CU265" s="45"/>
      <c r="CV265" s="45"/>
      <c r="CW265" s="45"/>
      <c r="CX265" s="45"/>
      <c r="CY265" s="45"/>
      <c r="CZ265" s="45"/>
      <c r="DA265" s="45"/>
      <c r="DB265" s="45"/>
      <c r="DC265" s="45"/>
      <c r="DD265" s="45"/>
      <c r="DE265" s="45"/>
      <c r="DF265" s="45"/>
      <c r="DG265" s="45"/>
    </row>
    <row r="266" spans="1:111" ht="12.7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5"/>
      <c r="CE266" s="45"/>
      <c r="CF266" s="45"/>
      <c r="CG266" s="45"/>
      <c r="CH266" s="45"/>
      <c r="CI266" s="45"/>
      <c r="CJ266" s="45"/>
      <c r="CK266" s="45"/>
      <c r="CL266" s="45"/>
      <c r="CM266" s="45"/>
      <c r="CN266" s="45"/>
      <c r="CO266" s="45"/>
      <c r="CP266" s="45"/>
      <c r="CQ266" s="45"/>
      <c r="CR266" s="45"/>
      <c r="CS266" s="45"/>
      <c r="CT266" s="45"/>
      <c r="CU266" s="45"/>
      <c r="CV266" s="45"/>
      <c r="CW266" s="45"/>
      <c r="CX266" s="45"/>
      <c r="CY266" s="45"/>
      <c r="CZ266" s="45"/>
      <c r="DA266" s="45"/>
      <c r="DB266" s="45"/>
      <c r="DC266" s="45"/>
      <c r="DD266" s="45"/>
      <c r="DE266" s="45"/>
      <c r="DF266" s="45"/>
      <c r="DG266" s="45"/>
    </row>
    <row r="267" spans="1:111" ht="12.7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5"/>
      <c r="BQ267" s="45"/>
      <c r="BR267" s="45"/>
      <c r="BS267" s="45"/>
      <c r="BT267" s="45"/>
      <c r="BU267" s="45"/>
      <c r="BV267" s="45"/>
      <c r="BW267" s="45"/>
      <c r="BX267" s="45"/>
      <c r="BY267" s="45"/>
      <c r="BZ267" s="45"/>
      <c r="CA267" s="45"/>
      <c r="CB267" s="45"/>
      <c r="CC267" s="45"/>
      <c r="CD267" s="45"/>
      <c r="CE267" s="45"/>
      <c r="CF267" s="45"/>
      <c r="CG267" s="45"/>
      <c r="CH267" s="45"/>
      <c r="CI267" s="45"/>
      <c r="CJ267" s="45"/>
      <c r="CK267" s="45"/>
      <c r="CL267" s="45"/>
      <c r="CM267" s="45"/>
      <c r="CN267" s="45"/>
      <c r="CO267" s="45"/>
      <c r="CP267" s="45"/>
      <c r="CQ267" s="45"/>
      <c r="CR267" s="45"/>
      <c r="CS267" s="45"/>
      <c r="CT267" s="45"/>
      <c r="CU267" s="45"/>
      <c r="CV267" s="45"/>
      <c r="CW267" s="45"/>
      <c r="CX267" s="45"/>
      <c r="CY267" s="45"/>
      <c r="CZ267" s="45"/>
      <c r="DA267" s="45"/>
      <c r="DB267" s="45"/>
      <c r="DC267" s="45"/>
      <c r="DD267" s="45"/>
      <c r="DE267" s="45"/>
      <c r="DF267" s="45"/>
      <c r="DG267" s="45"/>
    </row>
    <row r="268" spans="1:111" ht="12.7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5"/>
      <c r="BQ268" s="45"/>
      <c r="BR268" s="45"/>
      <c r="BS268" s="45"/>
      <c r="BT268" s="45"/>
      <c r="BU268" s="45"/>
      <c r="BV268" s="45"/>
      <c r="BW268" s="45"/>
      <c r="BX268" s="45"/>
      <c r="BY268" s="45"/>
      <c r="BZ268" s="45"/>
      <c r="CA268" s="45"/>
      <c r="CB268" s="45"/>
      <c r="CC268" s="45"/>
      <c r="CD268" s="45"/>
      <c r="CE268" s="45"/>
      <c r="CF268" s="45"/>
      <c r="CG268" s="45"/>
      <c r="CH268" s="45"/>
      <c r="CI268" s="45"/>
      <c r="CJ268" s="45"/>
      <c r="CK268" s="45"/>
      <c r="CL268" s="45"/>
      <c r="CM268" s="45"/>
      <c r="CN268" s="45"/>
      <c r="CO268" s="45"/>
      <c r="CP268" s="45"/>
      <c r="CQ268" s="45"/>
      <c r="CR268" s="45"/>
      <c r="CS268" s="45"/>
      <c r="CT268" s="45"/>
      <c r="CU268" s="45"/>
      <c r="CV268" s="45"/>
      <c r="CW268" s="45"/>
      <c r="CX268" s="45"/>
      <c r="CY268" s="45"/>
      <c r="CZ268" s="45"/>
      <c r="DA268" s="45"/>
      <c r="DB268" s="45"/>
      <c r="DC268" s="45"/>
      <c r="DD268" s="45"/>
      <c r="DE268" s="45"/>
      <c r="DF268" s="45"/>
      <c r="DG268" s="45"/>
    </row>
    <row r="269" spans="1:111" ht="12.7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  <c r="BY269" s="45"/>
      <c r="BZ269" s="45"/>
      <c r="CA269" s="45"/>
      <c r="CB269" s="45"/>
      <c r="CC269" s="45"/>
      <c r="CD269" s="45"/>
      <c r="CE269" s="45"/>
      <c r="CF269" s="45"/>
      <c r="CG269" s="45"/>
      <c r="CH269" s="45"/>
      <c r="CI269" s="45"/>
      <c r="CJ269" s="45"/>
      <c r="CK269" s="45"/>
      <c r="CL269" s="45"/>
      <c r="CM269" s="45"/>
      <c r="CN269" s="45"/>
      <c r="CO269" s="45"/>
      <c r="CP269" s="45"/>
      <c r="CQ269" s="45"/>
      <c r="CR269" s="45"/>
      <c r="CS269" s="45"/>
      <c r="CT269" s="45"/>
      <c r="CU269" s="45"/>
      <c r="CV269" s="45"/>
      <c r="CW269" s="45"/>
      <c r="CX269" s="45"/>
      <c r="CY269" s="45"/>
      <c r="CZ269" s="45"/>
      <c r="DA269" s="45"/>
      <c r="DB269" s="45"/>
      <c r="DC269" s="45"/>
      <c r="DD269" s="45"/>
      <c r="DE269" s="45"/>
      <c r="DF269" s="45"/>
      <c r="DG269" s="45"/>
    </row>
    <row r="270" spans="1:111" ht="12.7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  <c r="BY270" s="45"/>
      <c r="BZ270" s="45"/>
      <c r="CA270" s="45"/>
      <c r="CB270" s="45"/>
      <c r="CC270" s="45"/>
      <c r="CD270" s="45"/>
      <c r="CE270" s="45"/>
      <c r="CF270" s="45"/>
      <c r="CG270" s="45"/>
      <c r="CH270" s="45"/>
      <c r="CI270" s="45"/>
      <c r="CJ270" s="45"/>
      <c r="CK270" s="45"/>
      <c r="CL270" s="45"/>
      <c r="CM270" s="45"/>
      <c r="CN270" s="45"/>
      <c r="CO270" s="45"/>
      <c r="CP270" s="45"/>
      <c r="CQ270" s="45"/>
      <c r="CR270" s="45"/>
      <c r="CS270" s="45"/>
      <c r="CT270" s="45"/>
      <c r="CU270" s="45"/>
      <c r="CV270" s="45"/>
      <c r="CW270" s="45"/>
      <c r="CX270" s="45"/>
      <c r="CY270" s="45"/>
      <c r="CZ270" s="45"/>
      <c r="DA270" s="45"/>
      <c r="DB270" s="45"/>
      <c r="DC270" s="45"/>
      <c r="DD270" s="45"/>
      <c r="DE270" s="45"/>
      <c r="DF270" s="45"/>
      <c r="DG270" s="45"/>
    </row>
    <row r="271" spans="1:111" ht="12.7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  <c r="BY271" s="45"/>
      <c r="BZ271" s="45"/>
      <c r="CA271" s="45"/>
      <c r="CB271" s="45"/>
      <c r="CC271" s="45"/>
      <c r="CD271" s="45"/>
      <c r="CE271" s="45"/>
      <c r="CF271" s="45"/>
      <c r="CG271" s="45"/>
      <c r="CH271" s="45"/>
      <c r="CI271" s="45"/>
      <c r="CJ271" s="45"/>
      <c r="CK271" s="45"/>
      <c r="CL271" s="45"/>
      <c r="CM271" s="45"/>
      <c r="CN271" s="45"/>
      <c r="CO271" s="45"/>
      <c r="CP271" s="45"/>
      <c r="CQ271" s="45"/>
      <c r="CR271" s="45"/>
      <c r="CS271" s="45"/>
      <c r="CT271" s="45"/>
      <c r="CU271" s="45"/>
      <c r="CV271" s="45"/>
      <c r="CW271" s="45"/>
      <c r="CX271" s="45"/>
      <c r="CY271" s="45"/>
      <c r="CZ271" s="45"/>
      <c r="DA271" s="45"/>
      <c r="DB271" s="45"/>
      <c r="DC271" s="45"/>
      <c r="DD271" s="45"/>
      <c r="DE271" s="45"/>
      <c r="DF271" s="45"/>
      <c r="DG271" s="45"/>
    </row>
    <row r="272" spans="1:111" ht="12.7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5"/>
      <c r="BQ272" s="45"/>
      <c r="BR272" s="45"/>
      <c r="BS272" s="45"/>
      <c r="BT272" s="45"/>
      <c r="BU272" s="45"/>
      <c r="BV272" s="45"/>
      <c r="BW272" s="45"/>
      <c r="BX272" s="45"/>
      <c r="BY272" s="45"/>
      <c r="BZ272" s="45"/>
      <c r="CA272" s="45"/>
      <c r="CB272" s="45"/>
      <c r="CC272" s="45"/>
      <c r="CD272" s="45"/>
      <c r="CE272" s="45"/>
      <c r="CF272" s="45"/>
      <c r="CG272" s="45"/>
      <c r="CH272" s="45"/>
      <c r="CI272" s="45"/>
      <c r="CJ272" s="45"/>
      <c r="CK272" s="45"/>
      <c r="CL272" s="45"/>
      <c r="CM272" s="45"/>
      <c r="CN272" s="45"/>
      <c r="CO272" s="45"/>
      <c r="CP272" s="45"/>
      <c r="CQ272" s="45"/>
      <c r="CR272" s="45"/>
      <c r="CS272" s="45"/>
      <c r="CT272" s="45"/>
      <c r="CU272" s="45"/>
      <c r="CV272" s="45"/>
      <c r="CW272" s="45"/>
      <c r="CX272" s="45"/>
      <c r="CY272" s="45"/>
      <c r="CZ272" s="45"/>
      <c r="DA272" s="45"/>
      <c r="DB272" s="45"/>
      <c r="DC272" s="45"/>
      <c r="DD272" s="45"/>
      <c r="DE272" s="45"/>
      <c r="DF272" s="45"/>
      <c r="DG272" s="45"/>
    </row>
    <row r="273" spans="1:111" ht="12.7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5"/>
      <c r="BQ273" s="45"/>
      <c r="BR273" s="45"/>
      <c r="BS273" s="45"/>
      <c r="BT273" s="45"/>
      <c r="BU273" s="45"/>
      <c r="BV273" s="45"/>
      <c r="BW273" s="45"/>
      <c r="BX273" s="45"/>
      <c r="BY273" s="45"/>
      <c r="BZ273" s="45"/>
      <c r="CA273" s="45"/>
      <c r="CB273" s="45"/>
      <c r="CC273" s="45"/>
      <c r="CD273" s="45"/>
      <c r="CE273" s="45"/>
      <c r="CF273" s="45"/>
      <c r="CG273" s="45"/>
      <c r="CH273" s="45"/>
      <c r="CI273" s="45"/>
      <c r="CJ273" s="45"/>
      <c r="CK273" s="45"/>
      <c r="CL273" s="45"/>
      <c r="CM273" s="45"/>
      <c r="CN273" s="45"/>
      <c r="CO273" s="45"/>
      <c r="CP273" s="45"/>
      <c r="CQ273" s="45"/>
      <c r="CR273" s="45"/>
      <c r="CS273" s="45"/>
      <c r="CT273" s="45"/>
      <c r="CU273" s="45"/>
      <c r="CV273" s="45"/>
      <c r="CW273" s="45"/>
      <c r="CX273" s="45"/>
      <c r="CY273" s="45"/>
      <c r="CZ273" s="45"/>
      <c r="DA273" s="45"/>
      <c r="DB273" s="45"/>
      <c r="DC273" s="45"/>
      <c r="DD273" s="45"/>
      <c r="DE273" s="45"/>
      <c r="DF273" s="45"/>
      <c r="DG273" s="45"/>
    </row>
    <row r="274" spans="1:111" ht="12.7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  <c r="BY274" s="45"/>
      <c r="BZ274" s="45"/>
      <c r="CA274" s="45"/>
      <c r="CB274" s="45"/>
      <c r="CC274" s="45"/>
      <c r="CD274" s="45"/>
      <c r="CE274" s="45"/>
      <c r="CF274" s="45"/>
      <c r="CG274" s="45"/>
      <c r="CH274" s="45"/>
      <c r="CI274" s="45"/>
      <c r="CJ274" s="45"/>
      <c r="CK274" s="45"/>
      <c r="CL274" s="45"/>
      <c r="CM274" s="45"/>
      <c r="CN274" s="45"/>
      <c r="CO274" s="45"/>
      <c r="CP274" s="45"/>
      <c r="CQ274" s="45"/>
      <c r="CR274" s="45"/>
      <c r="CS274" s="45"/>
      <c r="CT274" s="45"/>
      <c r="CU274" s="45"/>
      <c r="CV274" s="45"/>
      <c r="CW274" s="45"/>
      <c r="CX274" s="45"/>
      <c r="CY274" s="45"/>
      <c r="CZ274" s="45"/>
      <c r="DA274" s="45"/>
      <c r="DB274" s="45"/>
      <c r="DC274" s="45"/>
      <c r="DD274" s="45"/>
      <c r="DE274" s="45"/>
      <c r="DF274" s="45"/>
      <c r="DG274" s="45"/>
    </row>
    <row r="275" spans="1:111" ht="12.7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5"/>
      <c r="CA275" s="45"/>
      <c r="CB275" s="45"/>
      <c r="CC275" s="45"/>
      <c r="CD275" s="45"/>
      <c r="CE275" s="45"/>
      <c r="CF275" s="45"/>
      <c r="CG275" s="45"/>
      <c r="CH275" s="45"/>
      <c r="CI275" s="45"/>
      <c r="CJ275" s="45"/>
      <c r="CK275" s="45"/>
      <c r="CL275" s="45"/>
      <c r="CM275" s="45"/>
      <c r="CN275" s="45"/>
      <c r="CO275" s="45"/>
      <c r="CP275" s="45"/>
      <c r="CQ275" s="45"/>
      <c r="CR275" s="45"/>
      <c r="CS275" s="45"/>
      <c r="CT275" s="45"/>
      <c r="CU275" s="45"/>
      <c r="CV275" s="45"/>
      <c r="CW275" s="45"/>
      <c r="CX275" s="45"/>
      <c r="CY275" s="45"/>
      <c r="CZ275" s="45"/>
      <c r="DA275" s="45"/>
      <c r="DB275" s="45"/>
      <c r="DC275" s="45"/>
      <c r="DD275" s="45"/>
      <c r="DE275" s="45"/>
      <c r="DF275" s="45"/>
      <c r="DG275" s="45"/>
    </row>
    <row r="276" spans="1:111" ht="12.7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  <c r="BY276" s="45"/>
      <c r="BZ276" s="45"/>
      <c r="CA276" s="45"/>
      <c r="CB276" s="45"/>
      <c r="CC276" s="45"/>
      <c r="CD276" s="45"/>
      <c r="CE276" s="45"/>
      <c r="CF276" s="45"/>
      <c r="CG276" s="45"/>
      <c r="CH276" s="45"/>
      <c r="CI276" s="45"/>
      <c r="CJ276" s="45"/>
      <c r="CK276" s="45"/>
      <c r="CL276" s="45"/>
      <c r="CM276" s="45"/>
      <c r="CN276" s="45"/>
      <c r="CO276" s="45"/>
      <c r="CP276" s="45"/>
      <c r="CQ276" s="45"/>
      <c r="CR276" s="45"/>
      <c r="CS276" s="45"/>
      <c r="CT276" s="45"/>
      <c r="CU276" s="45"/>
      <c r="CV276" s="45"/>
      <c r="CW276" s="45"/>
      <c r="CX276" s="45"/>
      <c r="CY276" s="45"/>
      <c r="CZ276" s="45"/>
      <c r="DA276" s="45"/>
      <c r="DB276" s="45"/>
      <c r="DC276" s="45"/>
      <c r="DD276" s="45"/>
      <c r="DE276" s="45"/>
      <c r="DF276" s="45"/>
      <c r="DG276" s="45"/>
    </row>
    <row r="277" spans="1:111" ht="12.7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  <c r="CA277" s="45"/>
      <c r="CB277" s="45"/>
      <c r="CC277" s="45"/>
      <c r="CD277" s="45"/>
      <c r="CE277" s="45"/>
      <c r="CF277" s="45"/>
      <c r="CG277" s="45"/>
      <c r="CH277" s="45"/>
      <c r="CI277" s="45"/>
      <c r="CJ277" s="45"/>
      <c r="CK277" s="45"/>
      <c r="CL277" s="45"/>
      <c r="CM277" s="45"/>
      <c r="CN277" s="45"/>
      <c r="CO277" s="45"/>
      <c r="CP277" s="45"/>
      <c r="CQ277" s="45"/>
      <c r="CR277" s="45"/>
      <c r="CS277" s="45"/>
      <c r="CT277" s="45"/>
      <c r="CU277" s="45"/>
      <c r="CV277" s="45"/>
      <c r="CW277" s="45"/>
      <c r="CX277" s="45"/>
      <c r="CY277" s="45"/>
      <c r="CZ277" s="45"/>
      <c r="DA277" s="45"/>
      <c r="DB277" s="45"/>
      <c r="DC277" s="45"/>
      <c r="DD277" s="45"/>
      <c r="DE277" s="45"/>
      <c r="DF277" s="45"/>
      <c r="DG277" s="45"/>
    </row>
    <row r="278" spans="1:111" ht="12.7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  <c r="CA278" s="45"/>
      <c r="CB278" s="45"/>
      <c r="CC278" s="45"/>
      <c r="CD278" s="45"/>
      <c r="CE278" s="45"/>
      <c r="CF278" s="45"/>
      <c r="CG278" s="45"/>
      <c r="CH278" s="45"/>
      <c r="CI278" s="45"/>
      <c r="CJ278" s="45"/>
      <c r="CK278" s="45"/>
      <c r="CL278" s="45"/>
      <c r="CM278" s="45"/>
      <c r="CN278" s="45"/>
      <c r="CO278" s="45"/>
      <c r="CP278" s="45"/>
      <c r="CQ278" s="45"/>
      <c r="CR278" s="45"/>
      <c r="CS278" s="45"/>
      <c r="CT278" s="45"/>
      <c r="CU278" s="45"/>
      <c r="CV278" s="45"/>
      <c r="CW278" s="45"/>
      <c r="CX278" s="45"/>
      <c r="CY278" s="45"/>
      <c r="CZ278" s="45"/>
      <c r="DA278" s="45"/>
      <c r="DB278" s="45"/>
      <c r="DC278" s="45"/>
      <c r="DD278" s="45"/>
      <c r="DE278" s="45"/>
      <c r="DF278" s="45"/>
      <c r="DG278" s="45"/>
    </row>
    <row r="279" spans="1:111" ht="12.7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5"/>
      <c r="CD279" s="45"/>
      <c r="CE279" s="45"/>
      <c r="CF279" s="45"/>
      <c r="CG279" s="45"/>
      <c r="CH279" s="45"/>
      <c r="CI279" s="45"/>
      <c r="CJ279" s="45"/>
      <c r="CK279" s="45"/>
      <c r="CL279" s="45"/>
      <c r="CM279" s="45"/>
      <c r="CN279" s="45"/>
      <c r="CO279" s="45"/>
      <c r="CP279" s="45"/>
      <c r="CQ279" s="45"/>
      <c r="CR279" s="45"/>
      <c r="CS279" s="45"/>
      <c r="CT279" s="45"/>
      <c r="CU279" s="45"/>
      <c r="CV279" s="45"/>
      <c r="CW279" s="45"/>
      <c r="CX279" s="45"/>
      <c r="CY279" s="45"/>
      <c r="CZ279" s="45"/>
      <c r="DA279" s="45"/>
      <c r="DB279" s="45"/>
      <c r="DC279" s="45"/>
      <c r="DD279" s="45"/>
      <c r="DE279" s="45"/>
      <c r="DF279" s="45"/>
      <c r="DG279" s="45"/>
    </row>
    <row r="280" spans="1:111" ht="12.7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  <c r="CD280" s="45"/>
      <c r="CE280" s="45"/>
      <c r="CF280" s="45"/>
      <c r="CG280" s="45"/>
      <c r="CH280" s="45"/>
      <c r="CI280" s="45"/>
      <c r="CJ280" s="45"/>
      <c r="CK280" s="45"/>
      <c r="CL280" s="45"/>
      <c r="CM280" s="45"/>
      <c r="CN280" s="45"/>
      <c r="CO280" s="45"/>
      <c r="CP280" s="45"/>
      <c r="CQ280" s="45"/>
      <c r="CR280" s="45"/>
      <c r="CS280" s="45"/>
      <c r="CT280" s="45"/>
      <c r="CU280" s="45"/>
      <c r="CV280" s="45"/>
      <c r="CW280" s="45"/>
      <c r="CX280" s="45"/>
      <c r="CY280" s="45"/>
      <c r="CZ280" s="45"/>
      <c r="DA280" s="45"/>
      <c r="DB280" s="45"/>
      <c r="DC280" s="45"/>
      <c r="DD280" s="45"/>
      <c r="DE280" s="45"/>
      <c r="DF280" s="45"/>
      <c r="DG280" s="45"/>
    </row>
    <row r="281" spans="1:111" ht="12.7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5"/>
      <c r="BQ281" s="45"/>
      <c r="BR281" s="45"/>
      <c r="BS281" s="45"/>
      <c r="BT281" s="45"/>
      <c r="BU281" s="45"/>
      <c r="BV281" s="45"/>
      <c r="BW281" s="45"/>
      <c r="BX281" s="45"/>
      <c r="BY281" s="45"/>
      <c r="BZ281" s="45"/>
      <c r="CA281" s="45"/>
      <c r="CB281" s="45"/>
      <c r="CC281" s="45"/>
      <c r="CD281" s="45"/>
      <c r="CE281" s="45"/>
      <c r="CF281" s="45"/>
      <c r="CG281" s="45"/>
      <c r="CH281" s="45"/>
      <c r="CI281" s="45"/>
      <c r="CJ281" s="45"/>
      <c r="CK281" s="45"/>
      <c r="CL281" s="45"/>
      <c r="CM281" s="45"/>
      <c r="CN281" s="45"/>
      <c r="CO281" s="45"/>
      <c r="CP281" s="45"/>
      <c r="CQ281" s="45"/>
      <c r="CR281" s="45"/>
      <c r="CS281" s="45"/>
      <c r="CT281" s="45"/>
      <c r="CU281" s="45"/>
      <c r="CV281" s="45"/>
      <c r="CW281" s="45"/>
      <c r="CX281" s="45"/>
      <c r="CY281" s="45"/>
      <c r="CZ281" s="45"/>
      <c r="DA281" s="45"/>
      <c r="DB281" s="45"/>
      <c r="DC281" s="45"/>
      <c r="DD281" s="45"/>
      <c r="DE281" s="45"/>
      <c r="DF281" s="45"/>
      <c r="DG281" s="45"/>
    </row>
    <row r="282" spans="1:111" ht="12.7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  <c r="BY282" s="45"/>
      <c r="BZ282" s="45"/>
      <c r="CA282" s="45"/>
      <c r="CB282" s="45"/>
      <c r="CC282" s="45"/>
      <c r="CD282" s="45"/>
      <c r="CE282" s="45"/>
      <c r="CF282" s="45"/>
      <c r="CG282" s="45"/>
      <c r="CH282" s="45"/>
      <c r="CI282" s="45"/>
      <c r="CJ282" s="45"/>
      <c r="CK282" s="45"/>
      <c r="CL282" s="45"/>
      <c r="CM282" s="45"/>
      <c r="CN282" s="45"/>
      <c r="CO282" s="45"/>
      <c r="CP282" s="45"/>
      <c r="CQ282" s="45"/>
      <c r="CR282" s="45"/>
      <c r="CS282" s="45"/>
      <c r="CT282" s="45"/>
      <c r="CU282" s="45"/>
      <c r="CV282" s="45"/>
      <c r="CW282" s="45"/>
      <c r="CX282" s="45"/>
      <c r="CY282" s="45"/>
      <c r="CZ282" s="45"/>
      <c r="DA282" s="45"/>
      <c r="DB282" s="45"/>
      <c r="DC282" s="45"/>
      <c r="DD282" s="45"/>
      <c r="DE282" s="45"/>
      <c r="DF282" s="45"/>
      <c r="DG282" s="45"/>
    </row>
    <row r="283" spans="1:111" ht="12.7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5"/>
      <c r="BQ283" s="45"/>
      <c r="BR283" s="45"/>
      <c r="BS283" s="45"/>
      <c r="BT283" s="45"/>
      <c r="BU283" s="45"/>
      <c r="BV283" s="45"/>
      <c r="BW283" s="45"/>
      <c r="BX283" s="45"/>
      <c r="BY283" s="45"/>
      <c r="BZ283" s="45"/>
      <c r="CA283" s="45"/>
      <c r="CB283" s="45"/>
      <c r="CC283" s="45"/>
      <c r="CD283" s="45"/>
      <c r="CE283" s="45"/>
      <c r="CF283" s="45"/>
      <c r="CG283" s="45"/>
      <c r="CH283" s="45"/>
      <c r="CI283" s="45"/>
      <c r="CJ283" s="45"/>
      <c r="CK283" s="45"/>
      <c r="CL283" s="45"/>
      <c r="CM283" s="45"/>
      <c r="CN283" s="45"/>
      <c r="CO283" s="45"/>
      <c r="CP283" s="45"/>
      <c r="CQ283" s="45"/>
      <c r="CR283" s="45"/>
      <c r="CS283" s="45"/>
      <c r="CT283" s="45"/>
      <c r="CU283" s="45"/>
      <c r="CV283" s="45"/>
      <c r="CW283" s="45"/>
      <c r="CX283" s="45"/>
      <c r="CY283" s="45"/>
      <c r="CZ283" s="45"/>
      <c r="DA283" s="45"/>
      <c r="DB283" s="45"/>
      <c r="DC283" s="45"/>
      <c r="DD283" s="45"/>
      <c r="DE283" s="45"/>
      <c r="DF283" s="45"/>
      <c r="DG283" s="45"/>
    </row>
    <row r="284" spans="1:111" ht="12.7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5"/>
      <c r="BQ284" s="45"/>
      <c r="BR284" s="45"/>
      <c r="BS284" s="45"/>
      <c r="BT284" s="45"/>
      <c r="BU284" s="45"/>
      <c r="BV284" s="45"/>
      <c r="BW284" s="45"/>
      <c r="BX284" s="45"/>
      <c r="BY284" s="45"/>
      <c r="BZ284" s="45"/>
      <c r="CA284" s="45"/>
      <c r="CB284" s="45"/>
      <c r="CC284" s="45"/>
      <c r="CD284" s="45"/>
      <c r="CE284" s="45"/>
      <c r="CF284" s="45"/>
      <c r="CG284" s="45"/>
      <c r="CH284" s="45"/>
      <c r="CI284" s="45"/>
      <c r="CJ284" s="45"/>
      <c r="CK284" s="45"/>
      <c r="CL284" s="45"/>
      <c r="CM284" s="45"/>
      <c r="CN284" s="45"/>
      <c r="CO284" s="45"/>
      <c r="CP284" s="45"/>
      <c r="CQ284" s="45"/>
      <c r="CR284" s="45"/>
      <c r="CS284" s="45"/>
      <c r="CT284" s="45"/>
      <c r="CU284" s="45"/>
      <c r="CV284" s="45"/>
      <c r="CW284" s="45"/>
      <c r="CX284" s="45"/>
      <c r="CY284" s="45"/>
      <c r="CZ284" s="45"/>
      <c r="DA284" s="45"/>
      <c r="DB284" s="45"/>
      <c r="DC284" s="45"/>
      <c r="DD284" s="45"/>
      <c r="DE284" s="45"/>
      <c r="DF284" s="45"/>
      <c r="DG284" s="45"/>
    </row>
    <row r="285" spans="1:111" ht="12.7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5"/>
      <c r="BQ285" s="45"/>
      <c r="BR285" s="45"/>
      <c r="BS285" s="45"/>
      <c r="BT285" s="45"/>
      <c r="BU285" s="45"/>
      <c r="BV285" s="45"/>
      <c r="BW285" s="45"/>
      <c r="BX285" s="45"/>
      <c r="BY285" s="45"/>
      <c r="BZ285" s="45"/>
      <c r="CA285" s="45"/>
      <c r="CB285" s="45"/>
      <c r="CC285" s="45"/>
      <c r="CD285" s="45"/>
      <c r="CE285" s="45"/>
      <c r="CF285" s="45"/>
      <c r="CG285" s="45"/>
      <c r="CH285" s="45"/>
      <c r="CI285" s="45"/>
      <c r="CJ285" s="45"/>
      <c r="CK285" s="45"/>
      <c r="CL285" s="45"/>
      <c r="CM285" s="45"/>
      <c r="CN285" s="45"/>
      <c r="CO285" s="45"/>
      <c r="CP285" s="45"/>
      <c r="CQ285" s="45"/>
      <c r="CR285" s="45"/>
      <c r="CS285" s="45"/>
      <c r="CT285" s="45"/>
      <c r="CU285" s="45"/>
      <c r="CV285" s="45"/>
      <c r="CW285" s="45"/>
      <c r="CX285" s="45"/>
      <c r="CY285" s="45"/>
      <c r="CZ285" s="45"/>
      <c r="DA285" s="45"/>
      <c r="DB285" s="45"/>
      <c r="DC285" s="45"/>
      <c r="DD285" s="45"/>
      <c r="DE285" s="45"/>
      <c r="DF285" s="45"/>
      <c r="DG285" s="45"/>
    </row>
    <row r="286" spans="1:111" ht="12.7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5"/>
      <c r="BQ286" s="45"/>
      <c r="BR286" s="45"/>
      <c r="BS286" s="45"/>
      <c r="BT286" s="45"/>
      <c r="BU286" s="45"/>
      <c r="BV286" s="45"/>
      <c r="BW286" s="45"/>
      <c r="BX286" s="45"/>
      <c r="BY286" s="45"/>
      <c r="BZ286" s="45"/>
      <c r="CA286" s="45"/>
      <c r="CB286" s="45"/>
      <c r="CC286" s="45"/>
      <c r="CD286" s="45"/>
      <c r="CE286" s="45"/>
      <c r="CF286" s="45"/>
      <c r="CG286" s="45"/>
      <c r="CH286" s="45"/>
      <c r="CI286" s="45"/>
      <c r="CJ286" s="45"/>
      <c r="CK286" s="45"/>
      <c r="CL286" s="45"/>
      <c r="CM286" s="45"/>
      <c r="CN286" s="45"/>
      <c r="CO286" s="45"/>
      <c r="CP286" s="45"/>
      <c r="CQ286" s="45"/>
      <c r="CR286" s="45"/>
      <c r="CS286" s="45"/>
      <c r="CT286" s="45"/>
      <c r="CU286" s="45"/>
      <c r="CV286" s="45"/>
      <c r="CW286" s="45"/>
      <c r="CX286" s="45"/>
      <c r="CY286" s="45"/>
      <c r="CZ286" s="45"/>
      <c r="DA286" s="45"/>
      <c r="DB286" s="45"/>
      <c r="DC286" s="45"/>
      <c r="DD286" s="45"/>
      <c r="DE286" s="45"/>
      <c r="DF286" s="45"/>
      <c r="DG286" s="45"/>
    </row>
    <row r="287" spans="1:111" ht="12.7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5"/>
      <c r="BQ287" s="45"/>
      <c r="BR287" s="45"/>
      <c r="BS287" s="45"/>
      <c r="BT287" s="45"/>
      <c r="BU287" s="45"/>
      <c r="BV287" s="45"/>
      <c r="BW287" s="45"/>
      <c r="BX287" s="45"/>
      <c r="BY287" s="45"/>
      <c r="BZ287" s="45"/>
      <c r="CA287" s="45"/>
      <c r="CB287" s="45"/>
      <c r="CC287" s="45"/>
      <c r="CD287" s="45"/>
      <c r="CE287" s="45"/>
      <c r="CF287" s="45"/>
      <c r="CG287" s="45"/>
      <c r="CH287" s="45"/>
      <c r="CI287" s="45"/>
      <c r="CJ287" s="45"/>
      <c r="CK287" s="45"/>
      <c r="CL287" s="45"/>
      <c r="CM287" s="45"/>
      <c r="CN287" s="45"/>
      <c r="CO287" s="45"/>
      <c r="CP287" s="45"/>
      <c r="CQ287" s="45"/>
      <c r="CR287" s="45"/>
      <c r="CS287" s="45"/>
      <c r="CT287" s="45"/>
      <c r="CU287" s="45"/>
      <c r="CV287" s="45"/>
      <c r="CW287" s="45"/>
      <c r="CX287" s="45"/>
      <c r="CY287" s="45"/>
      <c r="CZ287" s="45"/>
      <c r="DA287" s="45"/>
      <c r="DB287" s="45"/>
      <c r="DC287" s="45"/>
      <c r="DD287" s="45"/>
      <c r="DE287" s="45"/>
      <c r="DF287" s="45"/>
      <c r="DG287" s="45"/>
    </row>
    <row r="288" spans="1:111" ht="12.7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5"/>
      <c r="BQ288" s="45"/>
      <c r="BR288" s="45"/>
      <c r="BS288" s="45"/>
      <c r="BT288" s="45"/>
      <c r="BU288" s="45"/>
      <c r="BV288" s="45"/>
      <c r="BW288" s="45"/>
      <c r="BX288" s="45"/>
      <c r="BY288" s="45"/>
      <c r="BZ288" s="45"/>
      <c r="CA288" s="45"/>
      <c r="CB288" s="45"/>
      <c r="CC288" s="45"/>
      <c r="CD288" s="45"/>
      <c r="CE288" s="45"/>
      <c r="CF288" s="45"/>
      <c r="CG288" s="45"/>
      <c r="CH288" s="45"/>
      <c r="CI288" s="45"/>
      <c r="CJ288" s="45"/>
      <c r="CK288" s="45"/>
      <c r="CL288" s="45"/>
      <c r="CM288" s="45"/>
      <c r="CN288" s="45"/>
      <c r="CO288" s="45"/>
      <c r="CP288" s="45"/>
      <c r="CQ288" s="45"/>
      <c r="CR288" s="45"/>
      <c r="CS288" s="45"/>
      <c r="CT288" s="45"/>
      <c r="CU288" s="45"/>
      <c r="CV288" s="45"/>
      <c r="CW288" s="45"/>
      <c r="CX288" s="45"/>
      <c r="CY288" s="45"/>
      <c r="CZ288" s="45"/>
      <c r="DA288" s="45"/>
      <c r="DB288" s="45"/>
      <c r="DC288" s="45"/>
      <c r="DD288" s="45"/>
      <c r="DE288" s="45"/>
      <c r="DF288" s="45"/>
      <c r="DG288" s="45"/>
    </row>
    <row r="289" spans="1:111" ht="12.7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5"/>
      <c r="BQ289" s="45"/>
      <c r="BR289" s="45"/>
      <c r="BS289" s="45"/>
      <c r="BT289" s="45"/>
      <c r="BU289" s="45"/>
      <c r="BV289" s="45"/>
      <c r="BW289" s="45"/>
      <c r="BX289" s="45"/>
      <c r="BY289" s="45"/>
      <c r="BZ289" s="45"/>
      <c r="CA289" s="45"/>
      <c r="CB289" s="45"/>
      <c r="CC289" s="45"/>
      <c r="CD289" s="45"/>
      <c r="CE289" s="45"/>
      <c r="CF289" s="45"/>
      <c r="CG289" s="45"/>
      <c r="CH289" s="45"/>
      <c r="CI289" s="45"/>
      <c r="CJ289" s="45"/>
      <c r="CK289" s="45"/>
      <c r="CL289" s="45"/>
      <c r="CM289" s="45"/>
      <c r="CN289" s="45"/>
      <c r="CO289" s="45"/>
      <c r="CP289" s="45"/>
      <c r="CQ289" s="45"/>
      <c r="CR289" s="45"/>
      <c r="CS289" s="45"/>
      <c r="CT289" s="45"/>
      <c r="CU289" s="45"/>
      <c r="CV289" s="45"/>
      <c r="CW289" s="45"/>
      <c r="CX289" s="45"/>
      <c r="CY289" s="45"/>
      <c r="CZ289" s="45"/>
      <c r="DA289" s="45"/>
      <c r="DB289" s="45"/>
      <c r="DC289" s="45"/>
      <c r="DD289" s="45"/>
      <c r="DE289" s="45"/>
      <c r="DF289" s="45"/>
      <c r="DG289" s="45"/>
    </row>
    <row r="290" spans="1:111" ht="12.7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  <c r="BY290" s="45"/>
      <c r="BZ290" s="45"/>
      <c r="CA290" s="45"/>
      <c r="CB290" s="45"/>
      <c r="CC290" s="45"/>
      <c r="CD290" s="45"/>
      <c r="CE290" s="45"/>
      <c r="CF290" s="45"/>
      <c r="CG290" s="45"/>
      <c r="CH290" s="45"/>
      <c r="CI290" s="45"/>
      <c r="CJ290" s="45"/>
      <c r="CK290" s="45"/>
      <c r="CL290" s="45"/>
      <c r="CM290" s="45"/>
      <c r="CN290" s="45"/>
      <c r="CO290" s="45"/>
      <c r="CP290" s="45"/>
      <c r="CQ290" s="45"/>
      <c r="CR290" s="45"/>
      <c r="CS290" s="45"/>
      <c r="CT290" s="45"/>
      <c r="CU290" s="45"/>
      <c r="CV290" s="45"/>
      <c r="CW290" s="45"/>
      <c r="CX290" s="45"/>
      <c r="CY290" s="45"/>
      <c r="CZ290" s="45"/>
      <c r="DA290" s="45"/>
      <c r="DB290" s="45"/>
      <c r="DC290" s="45"/>
      <c r="DD290" s="45"/>
      <c r="DE290" s="45"/>
      <c r="DF290" s="45"/>
      <c r="DG290" s="45"/>
    </row>
    <row r="291" spans="1:111" ht="12.7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5"/>
      <c r="BQ291" s="45"/>
      <c r="BR291" s="45"/>
      <c r="BS291" s="45"/>
      <c r="BT291" s="45"/>
      <c r="BU291" s="45"/>
      <c r="BV291" s="45"/>
      <c r="BW291" s="45"/>
      <c r="BX291" s="45"/>
      <c r="BY291" s="45"/>
      <c r="BZ291" s="45"/>
      <c r="CA291" s="45"/>
      <c r="CB291" s="45"/>
      <c r="CC291" s="45"/>
      <c r="CD291" s="45"/>
      <c r="CE291" s="45"/>
      <c r="CF291" s="45"/>
      <c r="CG291" s="45"/>
      <c r="CH291" s="45"/>
      <c r="CI291" s="45"/>
      <c r="CJ291" s="45"/>
      <c r="CK291" s="45"/>
      <c r="CL291" s="45"/>
      <c r="CM291" s="45"/>
      <c r="CN291" s="45"/>
      <c r="CO291" s="45"/>
      <c r="CP291" s="45"/>
      <c r="CQ291" s="45"/>
      <c r="CR291" s="45"/>
      <c r="CS291" s="45"/>
      <c r="CT291" s="45"/>
      <c r="CU291" s="45"/>
      <c r="CV291" s="45"/>
      <c r="CW291" s="45"/>
      <c r="CX291" s="45"/>
      <c r="CY291" s="45"/>
      <c r="CZ291" s="45"/>
      <c r="DA291" s="45"/>
      <c r="DB291" s="45"/>
      <c r="DC291" s="45"/>
      <c r="DD291" s="45"/>
      <c r="DE291" s="45"/>
      <c r="DF291" s="45"/>
      <c r="DG291" s="45"/>
    </row>
    <row r="292" spans="1:111" ht="12.7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5"/>
      <c r="BQ292" s="45"/>
      <c r="BR292" s="45"/>
      <c r="BS292" s="45"/>
      <c r="BT292" s="45"/>
      <c r="BU292" s="45"/>
      <c r="BV292" s="45"/>
      <c r="BW292" s="45"/>
      <c r="BX292" s="45"/>
      <c r="BY292" s="45"/>
      <c r="BZ292" s="45"/>
      <c r="CA292" s="45"/>
      <c r="CB292" s="45"/>
      <c r="CC292" s="45"/>
      <c r="CD292" s="45"/>
      <c r="CE292" s="45"/>
      <c r="CF292" s="45"/>
      <c r="CG292" s="45"/>
      <c r="CH292" s="45"/>
      <c r="CI292" s="45"/>
      <c r="CJ292" s="45"/>
      <c r="CK292" s="45"/>
      <c r="CL292" s="45"/>
      <c r="CM292" s="45"/>
      <c r="CN292" s="45"/>
      <c r="CO292" s="45"/>
      <c r="CP292" s="45"/>
      <c r="CQ292" s="45"/>
      <c r="CR292" s="45"/>
      <c r="CS292" s="45"/>
      <c r="CT292" s="45"/>
      <c r="CU292" s="45"/>
      <c r="CV292" s="45"/>
      <c r="CW292" s="45"/>
      <c r="CX292" s="45"/>
      <c r="CY292" s="45"/>
      <c r="CZ292" s="45"/>
      <c r="DA292" s="45"/>
      <c r="DB292" s="45"/>
      <c r="DC292" s="45"/>
      <c r="DD292" s="45"/>
      <c r="DE292" s="45"/>
      <c r="DF292" s="45"/>
      <c r="DG292" s="45"/>
    </row>
    <row r="293" spans="1:111" ht="12.7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5"/>
      <c r="BQ293" s="45"/>
      <c r="BR293" s="45"/>
      <c r="BS293" s="45"/>
      <c r="BT293" s="45"/>
      <c r="BU293" s="45"/>
      <c r="BV293" s="45"/>
      <c r="BW293" s="45"/>
      <c r="BX293" s="45"/>
      <c r="BY293" s="45"/>
      <c r="BZ293" s="45"/>
      <c r="CA293" s="45"/>
      <c r="CB293" s="45"/>
      <c r="CC293" s="45"/>
      <c r="CD293" s="45"/>
      <c r="CE293" s="45"/>
      <c r="CF293" s="45"/>
      <c r="CG293" s="45"/>
      <c r="CH293" s="45"/>
      <c r="CI293" s="45"/>
      <c r="CJ293" s="45"/>
      <c r="CK293" s="45"/>
      <c r="CL293" s="45"/>
      <c r="CM293" s="45"/>
      <c r="CN293" s="45"/>
      <c r="CO293" s="45"/>
      <c r="CP293" s="45"/>
      <c r="CQ293" s="45"/>
      <c r="CR293" s="45"/>
      <c r="CS293" s="45"/>
      <c r="CT293" s="45"/>
      <c r="CU293" s="45"/>
      <c r="CV293" s="45"/>
      <c r="CW293" s="45"/>
      <c r="CX293" s="45"/>
      <c r="CY293" s="45"/>
      <c r="CZ293" s="45"/>
      <c r="DA293" s="45"/>
      <c r="DB293" s="45"/>
      <c r="DC293" s="45"/>
      <c r="DD293" s="45"/>
      <c r="DE293" s="45"/>
      <c r="DF293" s="45"/>
      <c r="DG293" s="45"/>
    </row>
    <row r="294" spans="1:111" ht="12.7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  <c r="BQ294" s="45"/>
      <c r="BR294" s="45"/>
      <c r="BS294" s="45"/>
      <c r="BT294" s="45"/>
      <c r="BU294" s="45"/>
      <c r="BV294" s="45"/>
      <c r="BW294" s="45"/>
      <c r="BX294" s="45"/>
      <c r="BY294" s="45"/>
      <c r="BZ294" s="45"/>
      <c r="CA294" s="45"/>
      <c r="CB294" s="45"/>
      <c r="CC294" s="45"/>
      <c r="CD294" s="45"/>
      <c r="CE294" s="45"/>
      <c r="CF294" s="45"/>
      <c r="CG294" s="45"/>
      <c r="CH294" s="45"/>
      <c r="CI294" s="45"/>
      <c r="CJ294" s="45"/>
      <c r="CK294" s="45"/>
      <c r="CL294" s="45"/>
      <c r="CM294" s="45"/>
      <c r="CN294" s="45"/>
      <c r="CO294" s="45"/>
      <c r="CP294" s="45"/>
      <c r="CQ294" s="45"/>
      <c r="CR294" s="45"/>
      <c r="CS294" s="45"/>
      <c r="CT294" s="45"/>
      <c r="CU294" s="45"/>
      <c r="CV294" s="45"/>
      <c r="CW294" s="45"/>
      <c r="CX294" s="45"/>
      <c r="CY294" s="45"/>
      <c r="CZ294" s="45"/>
      <c r="DA294" s="45"/>
      <c r="DB294" s="45"/>
      <c r="DC294" s="45"/>
      <c r="DD294" s="45"/>
      <c r="DE294" s="45"/>
      <c r="DF294" s="45"/>
      <c r="DG294" s="45"/>
    </row>
    <row r="295" spans="1:111" ht="12.7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5"/>
      <c r="BQ295" s="45"/>
      <c r="BR295" s="45"/>
      <c r="BS295" s="45"/>
      <c r="BT295" s="45"/>
      <c r="BU295" s="45"/>
      <c r="BV295" s="45"/>
      <c r="BW295" s="45"/>
      <c r="BX295" s="45"/>
      <c r="BY295" s="45"/>
      <c r="BZ295" s="45"/>
      <c r="CA295" s="45"/>
      <c r="CB295" s="45"/>
      <c r="CC295" s="45"/>
      <c r="CD295" s="45"/>
      <c r="CE295" s="45"/>
      <c r="CF295" s="45"/>
      <c r="CG295" s="45"/>
      <c r="CH295" s="45"/>
      <c r="CI295" s="45"/>
      <c r="CJ295" s="45"/>
      <c r="CK295" s="45"/>
      <c r="CL295" s="45"/>
      <c r="CM295" s="45"/>
      <c r="CN295" s="45"/>
      <c r="CO295" s="45"/>
      <c r="CP295" s="45"/>
      <c r="CQ295" s="45"/>
      <c r="CR295" s="45"/>
      <c r="CS295" s="45"/>
      <c r="CT295" s="45"/>
      <c r="CU295" s="45"/>
      <c r="CV295" s="45"/>
      <c r="CW295" s="45"/>
      <c r="CX295" s="45"/>
      <c r="CY295" s="45"/>
      <c r="CZ295" s="45"/>
      <c r="DA295" s="45"/>
      <c r="DB295" s="45"/>
      <c r="DC295" s="45"/>
      <c r="DD295" s="45"/>
      <c r="DE295" s="45"/>
      <c r="DF295" s="45"/>
      <c r="DG295" s="45"/>
    </row>
    <row r="296" spans="1:111" ht="12.7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5"/>
      <c r="BQ296" s="45"/>
      <c r="BR296" s="45"/>
      <c r="BS296" s="45"/>
      <c r="BT296" s="45"/>
      <c r="BU296" s="45"/>
      <c r="BV296" s="45"/>
      <c r="BW296" s="45"/>
      <c r="BX296" s="45"/>
      <c r="BY296" s="45"/>
      <c r="BZ296" s="45"/>
      <c r="CA296" s="45"/>
      <c r="CB296" s="45"/>
      <c r="CC296" s="45"/>
      <c r="CD296" s="45"/>
      <c r="CE296" s="45"/>
      <c r="CF296" s="45"/>
      <c r="CG296" s="45"/>
      <c r="CH296" s="45"/>
      <c r="CI296" s="45"/>
      <c r="CJ296" s="45"/>
      <c r="CK296" s="45"/>
      <c r="CL296" s="45"/>
      <c r="CM296" s="45"/>
      <c r="CN296" s="45"/>
      <c r="CO296" s="45"/>
      <c r="CP296" s="45"/>
      <c r="CQ296" s="45"/>
      <c r="CR296" s="45"/>
      <c r="CS296" s="45"/>
      <c r="CT296" s="45"/>
      <c r="CU296" s="45"/>
      <c r="CV296" s="45"/>
      <c r="CW296" s="45"/>
      <c r="CX296" s="45"/>
      <c r="CY296" s="45"/>
      <c r="CZ296" s="45"/>
      <c r="DA296" s="45"/>
      <c r="DB296" s="45"/>
      <c r="DC296" s="45"/>
      <c r="DD296" s="45"/>
      <c r="DE296" s="45"/>
      <c r="DF296" s="45"/>
      <c r="DG296" s="45"/>
    </row>
    <row r="297" spans="1:111" ht="12.7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5"/>
      <c r="BQ297" s="45"/>
      <c r="BR297" s="45"/>
      <c r="BS297" s="45"/>
      <c r="BT297" s="45"/>
      <c r="BU297" s="45"/>
      <c r="BV297" s="45"/>
      <c r="BW297" s="45"/>
      <c r="BX297" s="45"/>
      <c r="BY297" s="45"/>
      <c r="BZ297" s="45"/>
      <c r="CA297" s="45"/>
      <c r="CB297" s="45"/>
      <c r="CC297" s="45"/>
      <c r="CD297" s="45"/>
      <c r="CE297" s="45"/>
      <c r="CF297" s="45"/>
      <c r="CG297" s="45"/>
      <c r="CH297" s="45"/>
      <c r="CI297" s="45"/>
      <c r="CJ297" s="45"/>
      <c r="CK297" s="45"/>
      <c r="CL297" s="45"/>
      <c r="CM297" s="45"/>
      <c r="CN297" s="45"/>
      <c r="CO297" s="45"/>
      <c r="CP297" s="45"/>
      <c r="CQ297" s="45"/>
      <c r="CR297" s="45"/>
      <c r="CS297" s="45"/>
      <c r="CT297" s="45"/>
      <c r="CU297" s="45"/>
      <c r="CV297" s="45"/>
      <c r="CW297" s="45"/>
      <c r="CX297" s="45"/>
      <c r="CY297" s="45"/>
      <c r="CZ297" s="45"/>
      <c r="DA297" s="45"/>
      <c r="DB297" s="45"/>
      <c r="DC297" s="45"/>
      <c r="DD297" s="45"/>
      <c r="DE297" s="45"/>
      <c r="DF297" s="45"/>
      <c r="DG297" s="45"/>
    </row>
    <row r="298" spans="1:111" ht="12.7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5"/>
      <c r="BQ298" s="45"/>
      <c r="BR298" s="45"/>
      <c r="BS298" s="45"/>
      <c r="BT298" s="45"/>
      <c r="BU298" s="45"/>
      <c r="BV298" s="45"/>
      <c r="BW298" s="45"/>
      <c r="BX298" s="45"/>
      <c r="BY298" s="45"/>
      <c r="BZ298" s="45"/>
      <c r="CA298" s="45"/>
      <c r="CB298" s="45"/>
      <c r="CC298" s="45"/>
      <c r="CD298" s="45"/>
      <c r="CE298" s="45"/>
      <c r="CF298" s="45"/>
      <c r="CG298" s="45"/>
      <c r="CH298" s="45"/>
      <c r="CI298" s="45"/>
      <c r="CJ298" s="45"/>
      <c r="CK298" s="45"/>
      <c r="CL298" s="45"/>
      <c r="CM298" s="45"/>
      <c r="CN298" s="45"/>
      <c r="CO298" s="45"/>
      <c r="CP298" s="45"/>
      <c r="CQ298" s="45"/>
      <c r="CR298" s="45"/>
      <c r="CS298" s="45"/>
      <c r="CT298" s="45"/>
      <c r="CU298" s="45"/>
      <c r="CV298" s="45"/>
      <c r="CW298" s="45"/>
      <c r="CX298" s="45"/>
      <c r="CY298" s="45"/>
      <c r="CZ298" s="45"/>
      <c r="DA298" s="45"/>
      <c r="DB298" s="45"/>
      <c r="DC298" s="45"/>
      <c r="DD298" s="45"/>
      <c r="DE298" s="45"/>
      <c r="DF298" s="45"/>
      <c r="DG298" s="45"/>
    </row>
    <row r="299" spans="1:111" ht="12.7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  <c r="BY299" s="45"/>
      <c r="BZ299" s="45"/>
      <c r="CA299" s="45"/>
      <c r="CB299" s="45"/>
      <c r="CC299" s="45"/>
      <c r="CD299" s="45"/>
      <c r="CE299" s="45"/>
      <c r="CF299" s="45"/>
      <c r="CG299" s="45"/>
      <c r="CH299" s="45"/>
      <c r="CI299" s="45"/>
      <c r="CJ299" s="45"/>
      <c r="CK299" s="45"/>
      <c r="CL299" s="45"/>
      <c r="CM299" s="45"/>
      <c r="CN299" s="45"/>
      <c r="CO299" s="45"/>
      <c r="CP299" s="45"/>
      <c r="CQ299" s="45"/>
      <c r="CR299" s="45"/>
      <c r="CS299" s="45"/>
      <c r="CT299" s="45"/>
      <c r="CU299" s="45"/>
      <c r="CV299" s="45"/>
      <c r="CW299" s="45"/>
      <c r="CX299" s="45"/>
      <c r="CY299" s="45"/>
      <c r="CZ299" s="45"/>
      <c r="DA299" s="45"/>
      <c r="DB299" s="45"/>
      <c r="DC299" s="45"/>
      <c r="DD299" s="45"/>
      <c r="DE299" s="45"/>
      <c r="DF299" s="45"/>
      <c r="DG299" s="45"/>
    </row>
    <row r="300" spans="1:111" ht="12.7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  <c r="BQ300" s="45"/>
      <c r="BR300" s="45"/>
      <c r="BS300" s="45"/>
      <c r="BT300" s="45"/>
      <c r="BU300" s="45"/>
      <c r="BV300" s="45"/>
      <c r="BW300" s="45"/>
      <c r="BX300" s="45"/>
      <c r="BY300" s="45"/>
      <c r="BZ300" s="45"/>
      <c r="CA300" s="45"/>
      <c r="CB300" s="45"/>
      <c r="CC300" s="45"/>
      <c r="CD300" s="45"/>
      <c r="CE300" s="45"/>
      <c r="CF300" s="45"/>
      <c r="CG300" s="45"/>
      <c r="CH300" s="45"/>
      <c r="CI300" s="45"/>
      <c r="CJ300" s="45"/>
      <c r="CK300" s="45"/>
      <c r="CL300" s="45"/>
      <c r="CM300" s="45"/>
      <c r="CN300" s="45"/>
      <c r="CO300" s="45"/>
      <c r="CP300" s="45"/>
      <c r="CQ300" s="45"/>
      <c r="CR300" s="45"/>
      <c r="CS300" s="45"/>
      <c r="CT300" s="45"/>
      <c r="CU300" s="45"/>
      <c r="CV300" s="45"/>
      <c r="CW300" s="45"/>
      <c r="CX300" s="45"/>
      <c r="CY300" s="45"/>
      <c r="CZ300" s="45"/>
      <c r="DA300" s="45"/>
      <c r="DB300" s="45"/>
      <c r="DC300" s="45"/>
      <c r="DD300" s="45"/>
      <c r="DE300" s="45"/>
      <c r="DF300" s="45"/>
      <c r="DG300" s="45"/>
    </row>
    <row r="301" spans="1:111" ht="12.7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5"/>
      <c r="BQ301" s="45"/>
      <c r="BR301" s="45"/>
      <c r="BS301" s="45"/>
      <c r="BT301" s="45"/>
      <c r="BU301" s="45"/>
      <c r="BV301" s="45"/>
      <c r="BW301" s="45"/>
      <c r="BX301" s="45"/>
      <c r="BY301" s="45"/>
      <c r="BZ301" s="45"/>
      <c r="CA301" s="45"/>
      <c r="CB301" s="45"/>
      <c r="CC301" s="45"/>
      <c r="CD301" s="45"/>
      <c r="CE301" s="45"/>
      <c r="CF301" s="45"/>
      <c r="CG301" s="45"/>
      <c r="CH301" s="45"/>
      <c r="CI301" s="45"/>
      <c r="CJ301" s="45"/>
      <c r="CK301" s="45"/>
      <c r="CL301" s="45"/>
      <c r="CM301" s="45"/>
      <c r="CN301" s="45"/>
      <c r="CO301" s="45"/>
      <c r="CP301" s="45"/>
      <c r="CQ301" s="45"/>
      <c r="CR301" s="45"/>
      <c r="CS301" s="45"/>
      <c r="CT301" s="45"/>
      <c r="CU301" s="45"/>
      <c r="CV301" s="45"/>
      <c r="CW301" s="45"/>
      <c r="CX301" s="45"/>
      <c r="CY301" s="45"/>
      <c r="CZ301" s="45"/>
      <c r="DA301" s="45"/>
      <c r="DB301" s="45"/>
      <c r="DC301" s="45"/>
      <c r="DD301" s="45"/>
      <c r="DE301" s="45"/>
      <c r="DF301" s="45"/>
      <c r="DG301" s="45"/>
    </row>
    <row r="302" spans="1:111" ht="12.7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</row>
    <row r="303" spans="1:111" ht="12.7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</row>
    <row r="304" spans="1:111" ht="12.7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</row>
    <row r="305" spans="1:111" ht="12.7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</row>
    <row r="306" spans="1:111" ht="12.7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5"/>
      <c r="BQ306" s="45"/>
      <c r="BR306" s="45"/>
      <c r="BS306" s="45"/>
      <c r="BT306" s="45"/>
      <c r="BU306" s="45"/>
      <c r="BV306" s="45"/>
      <c r="BW306" s="45"/>
      <c r="BX306" s="45"/>
      <c r="BY306" s="45"/>
      <c r="BZ306" s="45"/>
      <c r="CA306" s="45"/>
      <c r="CB306" s="45"/>
      <c r="CC306" s="45"/>
      <c r="CD306" s="45"/>
      <c r="CE306" s="45"/>
      <c r="CF306" s="45"/>
      <c r="CG306" s="45"/>
      <c r="CH306" s="45"/>
      <c r="CI306" s="45"/>
      <c r="CJ306" s="45"/>
      <c r="CK306" s="45"/>
      <c r="CL306" s="45"/>
      <c r="CM306" s="45"/>
      <c r="CN306" s="45"/>
      <c r="CO306" s="45"/>
      <c r="CP306" s="45"/>
      <c r="CQ306" s="45"/>
      <c r="CR306" s="45"/>
      <c r="CS306" s="45"/>
      <c r="CT306" s="45"/>
      <c r="CU306" s="45"/>
      <c r="CV306" s="45"/>
      <c r="CW306" s="45"/>
      <c r="CX306" s="45"/>
      <c r="CY306" s="45"/>
      <c r="CZ306" s="45"/>
      <c r="DA306" s="45"/>
      <c r="DB306" s="45"/>
      <c r="DC306" s="45"/>
      <c r="DD306" s="45"/>
      <c r="DE306" s="45"/>
      <c r="DF306" s="45"/>
      <c r="DG306" s="45"/>
    </row>
    <row r="307" spans="1:111" ht="12.7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5"/>
      <c r="BQ307" s="45"/>
      <c r="BR307" s="45"/>
      <c r="BS307" s="45"/>
      <c r="BT307" s="45"/>
      <c r="BU307" s="45"/>
      <c r="BV307" s="45"/>
      <c r="BW307" s="45"/>
      <c r="BX307" s="45"/>
      <c r="BY307" s="45"/>
      <c r="BZ307" s="45"/>
      <c r="CA307" s="45"/>
      <c r="CB307" s="45"/>
      <c r="CC307" s="45"/>
      <c r="CD307" s="45"/>
      <c r="CE307" s="45"/>
      <c r="CF307" s="45"/>
      <c r="CG307" s="45"/>
      <c r="CH307" s="45"/>
      <c r="CI307" s="45"/>
      <c r="CJ307" s="45"/>
      <c r="CK307" s="45"/>
      <c r="CL307" s="45"/>
      <c r="CM307" s="45"/>
      <c r="CN307" s="45"/>
      <c r="CO307" s="45"/>
      <c r="CP307" s="45"/>
      <c r="CQ307" s="45"/>
      <c r="CR307" s="45"/>
      <c r="CS307" s="45"/>
      <c r="CT307" s="45"/>
      <c r="CU307" s="45"/>
      <c r="CV307" s="45"/>
      <c r="CW307" s="45"/>
      <c r="CX307" s="45"/>
      <c r="CY307" s="45"/>
      <c r="CZ307" s="45"/>
      <c r="DA307" s="45"/>
      <c r="DB307" s="45"/>
      <c r="DC307" s="45"/>
      <c r="DD307" s="45"/>
      <c r="DE307" s="45"/>
      <c r="DF307" s="45"/>
      <c r="DG307" s="45"/>
    </row>
    <row r="308" spans="1:111" ht="12.7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5"/>
      <c r="BQ308" s="45"/>
      <c r="BR308" s="45"/>
      <c r="BS308" s="45"/>
      <c r="BT308" s="45"/>
      <c r="BU308" s="45"/>
      <c r="BV308" s="45"/>
      <c r="BW308" s="45"/>
      <c r="BX308" s="45"/>
      <c r="BY308" s="45"/>
      <c r="BZ308" s="45"/>
      <c r="CA308" s="45"/>
      <c r="CB308" s="45"/>
      <c r="CC308" s="45"/>
      <c r="CD308" s="45"/>
      <c r="CE308" s="45"/>
      <c r="CF308" s="45"/>
      <c r="CG308" s="45"/>
      <c r="CH308" s="45"/>
      <c r="CI308" s="45"/>
      <c r="CJ308" s="45"/>
      <c r="CK308" s="45"/>
      <c r="CL308" s="45"/>
      <c r="CM308" s="45"/>
      <c r="CN308" s="45"/>
      <c r="CO308" s="45"/>
      <c r="CP308" s="45"/>
      <c r="CQ308" s="45"/>
      <c r="CR308" s="45"/>
      <c r="CS308" s="45"/>
      <c r="CT308" s="45"/>
      <c r="CU308" s="45"/>
      <c r="CV308" s="45"/>
      <c r="CW308" s="45"/>
      <c r="CX308" s="45"/>
      <c r="CY308" s="45"/>
      <c r="CZ308" s="45"/>
      <c r="DA308" s="45"/>
      <c r="DB308" s="45"/>
      <c r="DC308" s="45"/>
      <c r="DD308" s="45"/>
      <c r="DE308" s="45"/>
      <c r="DF308" s="45"/>
      <c r="DG308" s="45"/>
    </row>
    <row r="309" spans="1:111" ht="12.7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  <c r="BY309" s="45"/>
      <c r="BZ309" s="45"/>
      <c r="CA309" s="45"/>
      <c r="CB309" s="45"/>
      <c r="CC309" s="45"/>
      <c r="CD309" s="45"/>
      <c r="CE309" s="45"/>
      <c r="CF309" s="45"/>
      <c r="CG309" s="45"/>
      <c r="CH309" s="45"/>
      <c r="CI309" s="45"/>
      <c r="CJ309" s="45"/>
      <c r="CK309" s="45"/>
      <c r="CL309" s="45"/>
      <c r="CM309" s="45"/>
      <c r="CN309" s="45"/>
      <c r="CO309" s="45"/>
      <c r="CP309" s="45"/>
      <c r="CQ309" s="45"/>
      <c r="CR309" s="45"/>
      <c r="CS309" s="45"/>
      <c r="CT309" s="45"/>
      <c r="CU309" s="45"/>
      <c r="CV309" s="45"/>
      <c r="CW309" s="45"/>
      <c r="CX309" s="45"/>
      <c r="CY309" s="45"/>
      <c r="CZ309" s="45"/>
      <c r="DA309" s="45"/>
      <c r="DB309" s="45"/>
      <c r="DC309" s="45"/>
      <c r="DD309" s="45"/>
      <c r="DE309" s="45"/>
      <c r="DF309" s="45"/>
      <c r="DG309" s="45"/>
    </row>
    <row r="310" spans="1:111" ht="12.7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5"/>
      <c r="BQ310" s="45"/>
      <c r="BR310" s="45"/>
      <c r="BS310" s="45"/>
      <c r="BT310" s="45"/>
      <c r="BU310" s="45"/>
      <c r="BV310" s="45"/>
      <c r="BW310" s="45"/>
      <c r="BX310" s="45"/>
      <c r="BY310" s="45"/>
      <c r="BZ310" s="45"/>
      <c r="CA310" s="45"/>
      <c r="CB310" s="45"/>
      <c r="CC310" s="45"/>
      <c r="CD310" s="45"/>
      <c r="CE310" s="45"/>
      <c r="CF310" s="45"/>
      <c r="CG310" s="45"/>
      <c r="CH310" s="45"/>
      <c r="CI310" s="45"/>
      <c r="CJ310" s="45"/>
      <c r="CK310" s="45"/>
      <c r="CL310" s="45"/>
      <c r="CM310" s="45"/>
      <c r="CN310" s="45"/>
      <c r="CO310" s="45"/>
      <c r="CP310" s="45"/>
      <c r="CQ310" s="45"/>
      <c r="CR310" s="45"/>
      <c r="CS310" s="45"/>
      <c r="CT310" s="45"/>
      <c r="CU310" s="45"/>
      <c r="CV310" s="45"/>
      <c r="CW310" s="45"/>
      <c r="CX310" s="45"/>
      <c r="CY310" s="45"/>
      <c r="CZ310" s="45"/>
      <c r="DA310" s="45"/>
      <c r="DB310" s="45"/>
      <c r="DC310" s="45"/>
      <c r="DD310" s="45"/>
      <c r="DE310" s="45"/>
      <c r="DF310" s="45"/>
      <c r="DG310" s="45"/>
    </row>
    <row r="311" spans="1:111" ht="12.7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5"/>
      <c r="BQ311" s="45"/>
      <c r="BR311" s="45"/>
      <c r="BS311" s="45"/>
      <c r="BT311" s="45"/>
      <c r="BU311" s="45"/>
      <c r="BV311" s="45"/>
      <c r="BW311" s="45"/>
      <c r="BX311" s="45"/>
      <c r="BY311" s="45"/>
      <c r="BZ311" s="45"/>
      <c r="CA311" s="45"/>
      <c r="CB311" s="45"/>
      <c r="CC311" s="45"/>
      <c r="CD311" s="45"/>
      <c r="CE311" s="45"/>
      <c r="CF311" s="45"/>
      <c r="CG311" s="45"/>
      <c r="CH311" s="45"/>
      <c r="CI311" s="45"/>
      <c r="CJ311" s="45"/>
      <c r="CK311" s="45"/>
      <c r="CL311" s="45"/>
      <c r="CM311" s="45"/>
      <c r="CN311" s="45"/>
      <c r="CO311" s="45"/>
      <c r="CP311" s="45"/>
      <c r="CQ311" s="45"/>
      <c r="CR311" s="45"/>
      <c r="CS311" s="45"/>
      <c r="CT311" s="45"/>
      <c r="CU311" s="45"/>
      <c r="CV311" s="45"/>
      <c r="CW311" s="45"/>
      <c r="CX311" s="45"/>
      <c r="CY311" s="45"/>
      <c r="CZ311" s="45"/>
      <c r="DA311" s="45"/>
      <c r="DB311" s="45"/>
      <c r="DC311" s="45"/>
      <c r="DD311" s="45"/>
      <c r="DE311" s="45"/>
      <c r="DF311" s="45"/>
      <c r="DG311" s="45"/>
    </row>
    <row r="312" spans="1:111" ht="12.7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5"/>
      <c r="BQ312" s="45"/>
      <c r="BR312" s="45"/>
      <c r="BS312" s="45"/>
      <c r="BT312" s="45"/>
      <c r="BU312" s="45"/>
      <c r="BV312" s="45"/>
      <c r="BW312" s="45"/>
      <c r="BX312" s="45"/>
      <c r="BY312" s="45"/>
      <c r="BZ312" s="45"/>
      <c r="CA312" s="45"/>
      <c r="CB312" s="45"/>
      <c r="CC312" s="45"/>
      <c r="CD312" s="45"/>
      <c r="CE312" s="45"/>
      <c r="CF312" s="45"/>
      <c r="CG312" s="45"/>
      <c r="CH312" s="45"/>
      <c r="CI312" s="45"/>
      <c r="CJ312" s="45"/>
      <c r="CK312" s="45"/>
      <c r="CL312" s="45"/>
      <c r="CM312" s="45"/>
      <c r="CN312" s="45"/>
      <c r="CO312" s="45"/>
      <c r="CP312" s="45"/>
      <c r="CQ312" s="45"/>
      <c r="CR312" s="45"/>
      <c r="CS312" s="45"/>
      <c r="CT312" s="45"/>
      <c r="CU312" s="45"/>
      <c r="CV312" s="45"/>
      <c r="CW312" s="45"/>
      <c r="CX312" s="45"/>
      <c r="CY312" s="45"/>
      <c r="CZ312" s="45"/>
      <c r="DA312" s="45"/>
      <c r="DB312" s="45"/>
      <c r="DC312" s="45"/>
      <c r="DD312" s="45"/>
      <c r="DE312" s="45"/>
      <c r="DF312" s="45"/>
      <c r="DG312" s="45"/>
    </row>
    <row r="313" spans="1:111" ht="12.7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5"/>
      <c r="BQ313" s="45"/>
      <c r="BR313" s="45"/>
      <c r="BS313" s="45"/>
      <c r="BT313" s="45"/>
      <c r="BU313" s="45"/>
      <c r="BV313" s="45"/>
      <c r="BW313" s="45"/>
      <c r="BX313" s="45"/>
      <c r="BY313" s="45"/>
      <c r="BZ313" s="45"/>
      <c r="CA313" s="45"/>
      <c r="CB313" s="45"/>
      <c r="CC313" s="45"/>
      <c r="CD313" s="45"/>
      <c r="CE313" s="45"/>
      <c r="CF313" s="45"/>
      <c r="CG313" s="45"/>
      <c r="CH313" s="45"/>
      <c r="CI313" s="45"/>
      <c r="CJ313" s="45"/>
      <c r="CK313" s="45"/>
      <c r="CL313" s="45"/>
      <c r="CM313" s="45"/>
      <c r="CN313" s="45"/>
      <c r="CO313" s="45"/>
      <c r="CP313" s="45"/>
      <c r="CQ313" s="45"/>
      <c r="CR313" s="45"/>
      <c r="CS313" s="45"/>
      <c r="CT313" s="45"/>
      <c r="CU313" s="45"/>
      <c r="CV313" s="45"/>
      <c r="CW313" s="45"/>
      <c r="CX313" s="45"/>
      <c r="CY313" s="45"/>
      <c r="CZ313" s="45"/>
      <c r="DA313" s="45"/>
      <c r="DB313" s="45"/>
      <c r="DC313" s="45"/>
      <c r="DD313" s="45"/>
      <c r="DE313" s="45"/>
      <c r="DF313" s="45"/>
      <c r="DG313" s="45"/>
    </row>
    <row r="314" spans="1:111" ht="12.7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5"/>
      <c r="BQ314" s="45"/>
      <c r="BR314" s="45"/>
      <c r="BS314" s="45"/>
      <c r="BT314" s="45"/>
      <c r="BU314" s="45"/>
      <c r="BV314" s="45"/>
      <c r="BW314" s="45"/>
      <c r="BX314" s="45"/>
      <c r="BY314" s="45"/>
      <c r="BZ314" s="45"/>
      <c r="CA314" s="45"/>
      <c r="CB314" s="45"/>
      <c r="CC314" s="45"/>
      <c r="CD314" s="45"/>
      <c r="CE314" s="45"/>
      <c r="CF314" s="45"/>
      <c r="CG314" s="45"/>
      <c r="CH314" s="45"/>
      <c r="CI314" s="45"/>
      <c r="CJ314" s="45"/>
      <c r="CK314" s="45"/>
      <c r="CL314" s="45"/>
      <c r="CM314" s="45"/>
      <c r="CN314" s="45"/>
      <c r="CO314" s="45"/>
      <c r="CP314" s="45"/>
      <c r="CQ314" s="45"/>
      <c r="CR314" s="45"/>
      <c r="CS314" s="45"/>
      <c r="CT314" s="45"/>
      <c r="CU314" s="45"/>
      <c r="CV314" s="45"/>
      <c r="CW314" s="45"/>
      <c r="CX314" s="45"/>
      <c r="CY314" s="45"/>
      <c r="CZ314" s="45"/>
      <c r="DA314" s="45"/>
      <c r="DB314" s="45"/>
      <c r="DC314" s="45"/>
      <c r="DD314" s="45"/>
      <c r="DE314" s="45"/>
      <c r="DF314" s="45"/>
      <c r="DG314" s="45"/>
    </row>
    <row r="315" spans="1:111" ht="12.7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5"/>
      <c r="BQ315" s="45"/>
      <c r="BR315" s="45"/>
      <c r="BS315" s="45"/>
      <c r="BT315" s="45"/>
      <c r="BU315" s="45"/>
      <c r="BV315" s="45"/>
      <c r="BW315" s="45"/>
      <c r="BX315" s="45"/>
      <c r="BY315" s="45"/>
      <c r="BZ315" s="45"/>
      <c r="CA315" s="45"/>
      <c r="CB315" s="45"/>
      <c r="CC315" s="45"/>
      <c r="CD315" s="45"/>
      <c r="CE315" s="45"/>
      <c r="CF315" s="45"/>
      <c r="CG315" s="45"/>
      <c r="CH315" s="45"/>
      <c r="CI315" s="45"/>
      <c r="CJ315" s="45"/>
      <c r="CK315" s="45"/>
      <c r="CL315" s="45"/>
      <c r="CM315" s="45"/>
      <c r="CN315" s="45"/>
      <c r="CO315" s="45"/>
      <c r="CP315" s="45"/>
      <c r="CQ315" s="45"/>
      <c r="CR315" s="45"/>
      <c r="CS315" s="45"/>
      <c r="CT315" s="45"/>
      <c r="CU315" s="45"/>
      <c r="CV315" s="45"/>
      <c r="CW315" s="45"/>
      <c r="CX315" s="45"/>
      <c r="CY315" s="45"/>
      <c r="CZ315" s="45"/>
      <c r="DA315" s="45"/>
      <c r="DB315" s="45"/>
      <c r="DC315" s="45"/>
      <c r="DD315" s="45"/>
      <c r="DE315" s="45"/>
      <c r="DF315" s="45"/>
      <c r="DG315" s="45"/>
    </row>
    <row r="316" spans="1:111" ht="12.7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5"/>
      <c r="BQ316" s="45"/>
      <c r="BR316" s="45"/>
      <c r="BS316" s="45"/>
      <c r="BT316" s="45"/>
      <c r="BU316" s="45"/>
      <c r="BV316" s="45"/>
      <c r="BW316" s="45"/>
      <c r="BX316" s="45"/>
      <c r="BY316" s="45"/>
      <c r="BZ316" s="45"/>
      <c r="CA316" s="45"/>
      <c r="CB316" s="45"/>
      <c r="CC316" s="45"/>
      <c r="CD316" s="45"/>
      <c r="CE316" s="45"/>
      <c r="CF316" s="45"/>
      <c r="CG316" s="45"/>
      <c r="CH316" s="45"/>
      <c r="CI316" s="45"/>
      <c r="CJ316" s="45"/>
      <c r="CK316" s="45"/>
      <c r="CL316" s="45"/>
      <c r="CM316" s="45"/>
      <c r="CN316" s="45"/>
      <c r="CO316" s="45"/>
      <c r="CP316" s="45"/>
      <c r="CQ316" s="45"/>
      <c r="CR316" s="45"/>
      <c r="CS316" s="45"/>
      <c r="CT316" s="45"/>
      <c r="CU316" s="45"/>
      <c r="CV316" s="45"/>
      <c r="CW316" s="45"/>
      <c r="CX316" s="45"/>
      <c r="CY316" s="45"/>
      <c r="CZ316" s="45"/>
      <c r="DA316" s="45"/>
      <c r="DB316" s="45"/>
      <c r="DC316" s="45"/>
      <c r="DD316" s="45"/>
      <c r="DE316" s="45"/>
      <c r="DF316" s="45"/>
      <c r="DG316" s="45"/>
    </row>
    <row r="317" spans="1:111" ht="12.7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  <c r="BP317" s="45"/>
      <c r="BQ317" s="45"/>
      <c r="BR317" s="45"/>
      <c r="BS317" s="45"/>
      <c r="BT317" s="45"/>
      <c r="BU317" s="45"/>
      <c r="BV317" s="45"/>
      <c r="BW317" s="45"/>
      <c r="BX317" s="45"/>
      <c r="BY317" s="45"/>
      <c r="BZ317" s="45"/>
      <c r="CA317" s="45"/>
      <c r="CB317" s="45"/>
      <c r="CC317" s="45"/>
      <c r="CD317" s="45"/>
      <c r="CE317" s="45"/>
      <c r="CF317" s="45"/>
      <c r="CG317" s="45"/>
      <c r="CH317" s="45"/>
      <c r="CI317" s="45"/>
      <c r="CJ317" s="45"/>
      <c r="CK317" s="45"/>
      <c r="CL317" s="45"/>
      <c r="CM317" s="45"/>
      <c r="CN317" s="45"/>
      <c r="CO317" s="45"/>
      <c r="CP317" s="45"/>
      <c r="CQ317" s="45"/>
      <c r="CR317" s="45"/>
      <c r="CS317" s="45"/>
      <c r="CT317" s="45"/>
      <c r="CU317" s="45"/>
      <c r="CV317" s="45"/>
      <c r="CW317" s="45"/>
      <c r="CX317" s="45"/>
      <c r="CY317" s="45"/>
      <c r="CZ317" s="45"/>
      <c r="DA317" s="45"/>
      <c r="DB317" s="45"/>
      <c r="DC317" s="45"/>
      <c r="DD317" s="45"/>
      <c r="DE317" s="45"/>
      <c r="DF317" s="45"/>
      <c r="DG317" s="45"/>
    </row>
    <row r="318" spans="1:111" ht="12.7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5"/>
      <c r="BQ318" s="45"/>
      <c r="BR318" s="45"/>
      <c r="BS318" s="45"/>
      <c r="BT318" s="45"/>
      <c r="BU318" s="45"/>
      <c r="BV318" s="45"/>
      <c r="BW318" s="45"/>
      <c r="BX318" s="45"/>
      <c r="BY318" s="45"/>
      <c r="BZ318" s="45"/>
      <c r="CA318" s="45"/>
      <c r="CB318" s="45"/>
      <c r="CC318" s="45"/>
      <c r="CD318" s="45"/>
      <c r="CE318" s="45"/>
      <c r="CF318" s="45"/>
      <c r="CG318" s="45"/>
      <c r="CH318" s="45"/>
      <c r="CI318" s="45"/>
      <c r="CJ318" s="45"/>
      <c r="CK318" s="45"/>
      <c r="CL318" s="45"/>
      <c r="CM318" s="45"/>
      <c r="CN318" s="45"/>
      <c r="CO318" s="45"/>
      <c r="CP318" s="45"/>
      <c r="CQ318" s="45"/>
      <c r="CR318" s="45"/>
      <c r="CS318" s="45"/>
      <c r="CT318" s="45"/>
      <c r="CU318" s="45"/>
      <c r="CV318" s="45"/>
      <c r="CW318" s="45"/>
      <c r="CX318" s="45"/>
      <c r="CY318" s="45"/>
      <c r="CZ318" s="45"/>
      <c r="DA318" s="45"/>
      <c r="DB318" s="45"/>
      <c r="DC318" s="45"/>
      <c r="DD318" s="45"/>
      <c r="DE318" s="45"/>
      <c r="DF318" s="45"/>
      <c r="DG318" s="45"/>
    </row>
    <row r="319" spans="1:111" ht="12.7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5"/>
      <c r="BQ319" s="45"/>
      <c r="BR319" s="45"/>
      <c r="BS319" s="45"/>
      <c r="BT319" s="45"/>
      <c r="BU319" s="45"/>
      <c r="BV319" s="45"/>
      <c r="BW319" s="45"/>
      <c r="BX319" s="45"/>
      <c r="BY319" s="45"/>
      <c r="BZ319" s="45"/>
      <c r="CA319" s="45"/>
      <c r="CB319" s="45"/>
      <c r="CC319" s="45"/>
      <c r="CD319" s="45"/>
      <c r="CE319" s="45"/>
      <c r="CF319" s="45"/>
      <c r="CG319" s="45"/>
      <c r="CH319" s="45"/>
      <c r="CI319" s="45"/>
      <c r="CJ319" s="45"/>
      <c r="CK319" s="45"/>
      <c r="CL319" s="45"/>
      <c r="CM319" s="45"/>
      <c r="CN319" s="45"/>
      <c r="CO319" s="45"/>
      <c r="CP319" s="45"/>
      <c r="CQ319" s="45"/>
      <c r="CR319" s="45"/>
      <c r="CS319" s="45"/>
      <c r="CT319" s="45"/>
      <c r="CU319" s="45"/>
      <c r="CV319" s="45"/>
      <c r="CW319" s="45"/>
      <c r="CX319" s="45"/>
      <c r="CY319" s="45"/>
      <c r="CZ319" s="45"/>
      <c r="DA319" s="45"/>
      <c r="DB319" s="45"/>
      <c r="DC319" s="45"/>
      <c r="DD319" s="45"/>
      <c r="DE319" s="45"/>
      <c r="DF319" s="45"/>
      <c r="DG319" s="45"/>
    </row>
    <row r="320" spans="1:111" ht="12.7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5"/>
      <c r="BQ320" s="45"/>
      <c r="BR320" s="45"/>
      <c r="BS320" s="45"/>
      <c r="BT320" s="45"/>
      <c r="BU320" s="45"/>
      <c r="BV320" s="45"/>
      <c r="BW320" s="45"/>
      <c r="BX320" s="45"/>
      <c r="BY320" s="45"/>
      <c r="BZ320" s="45"/>
      <c r="CA320" s="45"/>
      <c r="CB320" s="45"/>
      <c r="CC320" s="45"/>
      <c r="CD320" s="45"/>
      <c r="CE320" s="45"/>
      <c r="CF320" s="45"/>
      <c r="CG320" s="45"/>
      <c r="CH320" s="45"/>
      <c r="CI320" s="45"/>
      <c r="CJ320" s="45"/>
      <c r="CK320" s="45"/>
      <c r="CL320" s="45"/>
      <c r="CM320" s="45"/>
      <c r="CN320" s="45"/>
      <c r="CO320" s="45"/>
      <c r="CP320" s="45"/>
      <c r="CQ320" s="45"/>
      <c r="CR320" s="45"/>
      <c r="CS320" s="45"/>
      <c r="CT320" s="45"/>
      <c r="CU320" s="45"/>
      <c r="CV320" s="45"/>
      <c r="CW320" s="45"/>
      <c r="CX320" s="45"/>
      <c r="CY320" s="45"/>
      <c r="CZ320" s="45"/>
      <c r="DA320" s="45"/>
      <c r="DB320" s="45"/>
      <c r="DC320" s="45"/>
      <c r="DD320" s="45"/>
      <c r="DE320" s="45"/>
      <c r="DF320" s="45"/>
      <c r="DG320" s="45"/>
    </row>
    <row r="321" spans="1:111" ht="12.7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  <c r="BP321" s="45"/>
      <c r="BQ321" s="45"/>
      <c r="BR321" s="45"/>
      <c r="BS321" s="45"/>
      <c r="BT321" s="45"/>
      <c r="BU321" s="45"/>
      <c r="BV321" s="45"/>
      <c r="BW321" s="45"/>
      <c r="BX321" s="45"/>
      <c r="BY321" s="45"/>
      <c r="BZ321" s="45"/>
      <c r="CA321" s="45"/>
      <c r="CB321" s="45"/>
      <c r="CC321" s="45"/>
      <c r="CD321" s="45"/>
      <c r="CE321" s="45"/>
      <c r="CF321" s="45"/>
      <c r="CG321" s="45"/>
      <c r="CH321" s="45"/>
      <c r="CI321" s="45"/>
      <c r="CJ321" s="45"/>
      <c r="CK321" s="45"/>
      <c r="CL321" s="45"/>
      <c r="CM321" s="45"/>
      <c r="CN321" s="45"/>
      <c r="CO321" s="45"/>
      <c r="CP321" s="45"/>
      <c r="CQ321" s="45"/>
      <c r="CR321" s="45"/>
      <c r="CS321" s="45"/>
      <c r="CT321" s="45"/>
      <c r="CU321" s="45"/>
      <c r="CV321" s="45"/>
      <c r="CW321" s="45"/>
      <c r="CX321" s="45"/>
      <c r="CY321" s="45"/>
      <c r="CZ321" s="45"/>
      <c r="DA321" s="45"/>
      <c r="DB321" s="45"/>
      <c r="DC321" s="45"/>
      <c r="DD321" s="45"/>
      <c r="DE321" s="45"/>
      <c r="DF321" s="45"/>
      <c r="DG321" s="45"/>
    </row>
    <row r="322" spans="1:111" ht="12.7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  <c r="BP322" s="45"/>
      <c r="BQ322" s="45"/>
      <c r="BR322" s="45"/>
      <c r="BS322" s="45"/>
      <c r="BT322" s="45"/>
      <c r="BU322" s="45"/>
      <c r="BV322" s="45"/>
      <c r="BW322" s="45"/>
      <c r="BX322" s="45"/>
      <c r="BY322" s="45"/>
      <c r="BZ322" s="45"/>
      <c r="CA322" s="45"/>
      <c r="CB322" s="45"/>
      <c r="CC322" s="45"/>
      <c r="CD322" s="45"/>
      <c r="CE322" s="45"/>
      <c r="CF322" s="45"/>
      <c r="CG322" s="45"/>
      <c r="CH322" s="45"/>
      <c r="CI322" s="45"/>
      <c r="CJ322" s="45"/>
      <c r="CK322" s="45"/>
      <c r="CL322" s="45"/>
      <c r="CM322" s="45"/>
      <c r="CN322" s="45"/>
      <c r="CO322" s="45"/>
      <c r="CP322" s="45"/>
      <c r="CQ322" s="45"/>
      <c r="CR322" s="45"/>
      <c r="CS322" s="45"/>
      <c r="CT322" s="45"/>
      <c r="CU322" s="45"/>
      <c r="CV322" s="45"/>
      <c r="CW322" s="45"/>
      <c r="CX322" s="45"/>
      <c r="CY322" s="45"/>
      <c r="CZ322" s="45"/>
      <c r="DA322" s="45"/>
      <c r="DB322" s="45"/>
      <c r="DC322" s="45"/>
      <c r="DD322" s="45"/>
      <c r="DE322" s="45"/>
      <c r="DF322" s="45"/>
      <c r="DG322" s="45"/>
    </row>
    <row r="323" spans="1:111" ht="12.7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5"/>
      <c r="BQ323" s="45"/>
      <c r="BR323" s="45"/>
      <c r="BS323" s="45"/>
      <c r="BT323" s="45"/>
      <c r="BU323" s="45"/>
      <c r="BV323" s="45"/>
      <c r="BW323" s="45"/>
      <c r="BX323" s="45"/>
      <c r="BY323" s="45"/>
      <c r="BZ323" s="45"/>
      <c r="CA323" s="45"/>
      <c r="CB323" s="45"/>
      <c r="CC323" s="45"/>
      <c r="CD323" s="45"/>
      <c r="CE323" s="45"/>
      <c r="CF323" s="45"/>
      <c r="CG323" s="45"/>
      <c r="CH323" s="45"/>
      <c r="CI323" s="45"/>
      <c r="CJ323" s="45"/>
      <c r="CK323" s="45"/>
      <c r="CL323" s="45"/>
      <c r="CM323" s="45"/>
      <c r="CN323" s="45"/>
      <c r="CO323" s="45"/>
      <c r="CP323" s="45"/>
      <c r="CQ323" s="45"/>
      <c r="CR323" s="45"/>
      <c r="CS323" s="45"/>
      <c r="CT323" s="45"/>
      <c r="CU323" s="45"/>
      <c r="CV323" s="45"/>
      <c r="CW323" s="45"/>
      <c r="CX323" s="45"/>
      <c r="CY323" s="45"/>
      <c r="CZ323" s="45"/>
      <c r="DA323" s="45"/>
      <c r="DB323" s="45"/>
      <c r="DC323" s="45"/>
      <c r="DD323" s="45"/>
      <c r="DE323" s="45"/>
      <c r="DF323" s="45"/>
      <c r="DG323" s="45"/>
    </row>
    <row r="324" spans="1:111" ht="12.7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5"/>
      <c r="BQ324" s="45"/>
      <c r="BR324" s="45"/>
      <c r="BS324" s="45"/>
      <c r="BT324" s="45"/>
      <c r="BU324" s="45"/>
      <c r="BV324" s="45"/>
      <c r="BW324" s="45"/>
      <c r="BX324" s="45"/>
      <c r="BY324" s="45"/>
      <c r="BZ324" s="45"/>
      <c r="CA324" s="45"/>
      <c r="CB324" s="45"/>
      <c r="CC324" s="45"/>
      <c r="CD324" s="45"/>
      <c r="CE324" s="45"/>
      <c r="CF324" s="45"/>
      <c r="CG324" s="45"/>
      <c r="CH324" s="45"/>
      <c r="CI324" s="45"/>
      <c r="CJ324" s="45"/>
      <c r="CK324" s="45"/>
      <c r="CL324" s="45"/>
      <c r="CM324" s="45"/>
      <c r="CN324" s="45"/>
      <c r="CO324" s="45"/>
      <c r="CP324" s="45"/>
      <c r="CQ324" s="45"/>
      <c r="CR324" s="45"/>
      <c r="CS324" s="45"/>
      <c r="CT324" s="45"/>
      <c r="CU324" s="45"/>
      <c r="CV324" s="45"/>
      <c r="CW324" s="45"/>
      <c r="CX324" s="45"/>
      <c r="CY324" s="45"/>
      <c r="CZ324" s="45"/>
      <c r="DA324" s="45"/>
      <c r="DB324" s="45"/>
      <c r="DC324" s="45"/>
      <c r="DD324" s="45"/>
      <c r="DE324" s="45"/>
      <c r="DF324" s="45"/>
      <c r="DG324" s="45"/>
    </row>
    <row r="325" spans="1:111" ht="12.7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  <c r="BP325" s="45"/>
      <c r="BQ325" s="45"/>
      <c r="BR325" s="45"/>
      <c r="BS325" s="45"/>
      <c r="BT325" s="45"/>
      <c r="BU325" s="45"/>
      <c r="BV325" s="45"/>
      <c r="BW325" s="45"/>
      <c r="BX325" s="45"/>
      <c r="BY325" s="45"/>
      <c r="BZ325" s="45"/>
      <c r="CA325" s="45"/>
      <c r="CB325" s="45"/>
      <c r="CC325" s="45"/>
      <c r="CD325" s="45"/>
      <c r="CE325" s="45"/>
      <c r="CF325" s="45"/>
      <c r="CG325" s="45"/>
      <c r="CH325" s="45"/>
      <c r="CI325" s="45"/>
      <c r="CJ325" s="45"/>
      <c r="CK325" s="45"/>
      <c r="CL325" s="45"/>
      <c r="CM325" s="45"/>
      <c r="CN325" s="45"/>
      <c r="CO325" s="45"/>
      <c r="CP325" s="45"/>
      <c r="CQ325" s="45"/>
      <c r="CR325" s="45"/>
      <c r="CS325" s="45"/>
      <c r="CT325" s="45"/>
      <c r="CU325" s="45"/>
      <c r="CV325" s="45"/>
      <c r="CW325" s="45"/>
      <c r="CX325" s="45"/>
      <c r="CY325" s="45"/>
      <c r="CZ325" s="45"/>
      <c r="DA325" s="45"/>
      <c r="DB325" s="45"/>
      <c r="DC325" s="45"/>
      <c r="DD325" s="45"/>
      <c r="DE325" s="45"/>
      <c r="DF325" s="45"/>
      <c r="DG325" s="45"/>
    </row>
    <row r="326" spans="1:111" ht="12.7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  <c r="BP326" s="45"/>
      <c r="BQ326" s="45"/>
      <c r="BR326" s="45"/>
      <c r="BS326" s="45"/>
      <c r="BT326" s="45"/>
      <c r="BU326" s="45"/>
      <c r="BV326" s="45"/>
      <c r="BW326" s="45"/>
      <c r="BX326" s="45"/>
      <c r="BY326" s="45"/>
      <c r="BZ326" s="45"/>
      <c r="CA326" s="45"/>
      <c r="CB326" s="45"/>
      <c r="CC326" s="45"/>
      <c r="CD326" s="45"/>
      <c r="CE326" s="45"/>
      <c r="CF326" s="45"/>
      <c r="CG326" s="45"/>
      <c r="CH326" s="45"/>
      <c r="CI326" s="45"/>
      <c r="CJ326" s="45"/>
      <c r="CK326" s="45"/>
      <c r="CL326" s="45"/>
      <c r="CM326" s="45"/>
      <c r="CN326" s="45"/>
      <c r="CO326" s="45"/>
      <c r="CP326" s="45"/>
      <c r="CQ326" s="45"/>
      <c r="CR326" s="45"/>
      <c r="CS326" s="45"/>
      <c r="CT326" s="45"/>
      <c r="CU326" s="45"/>
      <c r="CV326" s="45"/>
      <c r="CW326" s="45"/>
      <c r="CX326" s="45"/>
      <c r="CY326" s="45"/>
      <c r="CZ326" s="45"/>
      <c r="DA326" s="45"/>
      <c r="DB326" s="45"/>
      <c r="DC326" s="45"/>
      <c r="DD326" s="45"/>
      <c r="DE326" s="45"/>
      <c r="DF326" s="45"/>
      <c r="DG326" s="45"/>
    </row>
    <row r="327" spans="1:111" ht="12.7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  <c r="BP327" s="45"/>
      <c r="BQ327" s="45"/>
      <c r="BR327" s="45"/>
      <c r="BS327" s="45"/>
      <c r="BT327" s="45"/>
      <c r="BU327" s="45"/>
      <c r="BV327" s="45"/>
      <c r="BW327" s="45"/>
      <c r="BX327" s="45"/>
      <c r="BY327" s="45"/>
      <c r="BZ327" s="45"/>
      <c r="CA327" s="45"/>
      <c r="CB327" s="45"/>
      <c r="CC327" s="45"/>
      <c r="CD327" s="45"/>
      <c r="CE327" s="45"/>
      <c r="CF327" s="45"/>
      <c r="CG327" s="45"/>
      <c r="CH327" s="45"/>
      <c r="CI327" s="45"/>
      <c r="CJ327" s="45"/>
      <c r="CK327" s="45"/>
      <c r="CL327" s="45"/>
      <c r="CM327" s="45"/>
      <c r="CN327" s="45"/>
      <c r="CO327" s="45"/>
      <c r="CP327" s="45"/>
      <c r="CQ327" s="45"/>
      <c r="CR327" s="45"/>
      <c r="CS327" s="45"/>
      <c r="CT327" s="45"/>
      <c r="CU327" s="45"/>
      <c r="CV327" s="45"/>
      <c r="CW327" s="45"/>
      <c r="CX327" s="45"/>
      <c r="CY327" s="45"/>
      <c r="CZ327" s="45"/>
      <c r="DA327" s="45"/>
      <c r="DB327" s="45"/>
      <c r="DC327" s="45"/>
      <c r="DD327" s="45"/>
      <c r="DE327" s="45"/>
      <c r="DF327" s="45"/>
      <c r="DG327" s="45"/>
    </row>
    <row r="328" spans="1:111" ht="12.7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  <c r="BP328" s="45"/>
      <c r="BQ328" s="45"/>
      <c r="BR328" s="45"/>
      <c r="BS328" s="45"/>
      <c r="BT328" s="45"/>
      <c r="BU328" s="45"/>
      <c r="BV328" s="45"/>
      <c r="BW328" s="45"/>
      <c r="BX328" s="45"/>
      <c r="BY328" s="45"/>
      <c r="BZ328" s="45"/>
      <c r="CA328" s="45"/>
      <c r="CB328" s="45"/>
      <c r="CC328" s="45"/>
      <c r="CD328" s="45"/>
      <c r="CE328" s="45"/>
      <c r="CF328" s="45"/>
      <c r="CG328" s="45"/>
      <c r="CH328" s="45"/>
      <c r="CI328" s="45"/>
      <c r="CJ328" s="45"/>
      <c r="CK328" s="45"/>
      <c r="CL328" s="45"/>
      <c r="CM328" s="45"/>
      <c r="CN328" s="45"/>
      <c r="CO328" s="45"/>
      <c r="CP328" s="45"/>
      <c r="CQ328" s="45"/>
      <c r="CR328" s="45"/>
      <c r="CS328" s="45"/>
      <c r="CT328" s="45"/>
      <c r="CU328" s="45"/>
      <c r="CV328" s="45"/>
      <c r="CW328" s="45"/>
      <c r="CX328" s="45"/>
      <c r="CY328" s="45"/>
      <c r="CZ328" s="45"/>
      <c r="DA328" s="45"/>
      <c r="DB328" s="45"/>
      <c r="DC328" s="45"/>
      <c r="DD328" s="45"/>
      <c r="DE328" s="45"/>
      <c r="DF328" s="45"/>
      <c r="DG328" s="45"/>
    </row>
    <row r="329" spans="1:111" ht="12.7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  <c r="BP329" s="45"/>
      <c r="BQ329" s="45"/>
      <c r="BR329" s="45"/>
      <c r="BS329" s="45"/>
      <c r="BT329" s="45"/>
      <c r="BU329" s="45"/>
      <c r="BV329" s="45"/>
      <c r="BW329" s="45"/>
      <c r="BX329" s="45"/>
      <c r="BY329" s="45"/>
      <c r="BZ329" s="45"/>
      <c r="CA329" s="45"/>
      <c r="CB329" s="45"/>
      <c r="CC329" s="45"/>
      <c r="CD329" s="45"/>
      <c r="CE329" s="45"/>
      <c r="CF329" s="45"/>
      <c r="CG329" s="45"/>
      <c r="CH329" s="45"/>
      <c r="CI329" s="45"/>
      <c r="CJ329" s="45"/>
      <c r="CK329" s="45"/>
      <c r="CL329" s="45"/>
      <c r="CM329" s="45"/>
      <c r="CN329" s="45"/>
      <c r="CO329" s="45"/>
      <c r="CP329" s="45"/>
      <c r="CQ329" s="45"/>
      <c r="CR329" s="45"/>
      <c r="CS329" s="45"/>
      <c r="CT329" s="45"/>
      <c r="CU329" s="45"/>
      <c r="CV329" s="45"/>
      <c r="CW329" s="45"/>
      <c r="CX329" s="45"/>
      <c r="CY329" s="45"/>
      <c r="CZ329" s="45"/>
      <c r="DA329" s="45"/>
      <c r="DB329" s="45"/>
      <c r="DC329" s="45"/>
      <c r="DD329" s="45"/>
      <c r="DE329" s="45"/>
      <c r="DF329" s="45"/>
      <c r="DG329" s="45"/>
    </row>
    <row r="330" spans="1:111" ht="12.7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5"/>
      <c r="BQ330" s="45"/>
      <c r="BR330" s="45"/>
      <c r="BS330" s="45"/>
      <c r="BT330" s="45"/>
      <c r="BU330" s="45"/>
      <c r="BV330" s="45"/>
      <c r="BW330" s="45"/>
      <c r="BX330" s="45"/>
      <c r="BY330" s="45"/>
      <c r="BZ330" s="45"/>
      <c r="CA330" s="45"/>
      <c r="CB330" s="45"/>
      <c r="CC330" s="45"/>
      <c r="CD330" s="45"/>
      <c r="CE330" s="45"/>
      <c r="CF330" s="45"/>
      <c r="CG330" s="45"/>
      <c r="CH330" s="45"/>
      <c r="CI330" s="45"/>
      <c r="CJ330" s="45"/>
      <c r="CK330" s="45"/>
      <c r="CL330" s="45"/>
      <c r="CM330" s="45"/>
      <c r="CN330" s="45"/>
      <c r="CO330" s="45"/>
      <c r="CP330" s="45"/>
      <c r="CQ330" s="45"/>
      <c r="CR330" s="45"/>
      <c r="CS330" s="45"/>
      <c r="CT330" s="45"/>
      <c r="CU330" s="45"/>
      <c r="CV330" s="45"/>
      <c r="CW330" s="45"/>
      <c r="CX330" s="45"/>
      <c r="CY330" s="45"/>
      <c r="CZ330" s="45"/>
      <c r="DA330" s="45"/>
      <c r="DB330" s="45"/>
      <c r="DC330" s="45"/>
      <c r="DD330" s="45"/>
      <c r="DE330" s="45"/>
      <c r="DF330" s="45"/>
      <c r="DG330" s="45"/>
    </row>
    <row r="331" spans="1:111" ht="12.7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  <c r="BP331" s="45"/>
      <c r="BQ331" s="45"/>
      <c r="BR331" s="45"/>
      <c r="BS331" s="45"/>
      <c r="BT331" s="45"/>
      <c r="BU331" s="45"/>
      <c r="BV331" s="45"/>
      <c r="BW331" s="45"/>
      <c r="BX331" s="45"/>
      <c r="BY331" s="45"/>
      <c r="BZ331" s="45"/>
      <c r="CA331" s="45"/>
      <c r="CB331" s="45"/>
      <c r="CC331" s="45"/>
      <c r="CD331" s="45"/>
      <c r="CE331" s="45"/>
      <c r="CF331" s="45"/>
      <c r="CG331" s="45"/>
      <c r="CH331" s="45"/>
      <c r="CI331" s="45"/>
      <c r="CJ331" s="45"/>
      <c r="CK331" s="45"/>
      <c r="CL331" s="45"/>
      <c r="CM331" s="45"/>
      <c r="CN331" s="45"/>
      <c r="CO331" s="45"/>
      <c r="CP331" s="45"/>
      <c r="CQ331" s="45"/>
      <c r="CR331" s="45"/>
      <c r="CS331" s="45"/>
      <c r="CT331" s="45"/>
      <c r="CU331" s="45"/>
      <c r="CV331" s="45"/>
      <c r="CW331" s="45"/>
      <c r="CX331" s="45"/>
      <c r="CY331" s="45"/>
      <c r="CZ331" s="45"/>
      <c r="DA331" s="45"/>
      <c r="DB331" s="45"/>
      <c r="DC331" s="45"/>
      <c r="DD331" s="45"/>
      <c r="DE331" s="45"/>
      <c r="DF331" s="45"/>
      <c r="DG331" s="45"/>
    </row>
    <row r="332" spans="1:111" ht="12.7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  <c r="BP332" s="45"/>
      <c r="BQ332" s="45"/>
      <c r="BR332" s="45"/>
      <c r="BS332" s="45"/>
      <c r="BT332" s="45"/>
      <c r="BU332" s="45"/>
      <c r="BV332" s="45"/>
      <c r="BW332" s="45"/>
      <c r="BX332" s="45"/>
      <c r="BY332" s="45"/>
      <c r="BZ332" s="45"/>
      <c r="CA332" s="45"/>
      <c r="CB332" s="45"/>
      <c r="CC332" s="45"/>
      <c r="CD332" s="45"/>
      <c r="CE332" s="45"/>
      <c r="CF332" s="45"/>
      <c r="CG332" s="45"/>
      <c r="CH332" s="45"/>
      <c r="CI332" s="45"/>
      <c r="CJ332" s="45"/>
      <c r="CK332" s="45"/>
      <c r="CL332" s="45"/>
      <c r="CM332" s="45"/>
      <c r="CN332" s="45"/>
      <c r="CO332" s="45"/>
      <c r="CP332" s="45"/>
      <c r="CQ332" s="45"/>
      <c r="CR332" s="45"/>
      <c r="CS332" s="45"/>
      <c r="CT332" s="45"/>
      <c r="CU332" s="45"/>
      <c r="CV332" s="45"/>
      <c r="CW332" s="45"/>
      <c r="CX332" s="45"/>
      <c r="CY332" s="45"/>
      <c r="CZ332" s="45"/>
      <c r="DA332" s="45"/>
      <c r="DB332" s="45"/>
      <c r="DC332" s="45"/>
      <c r="DD332" s="45"/>
      <c r="DE332" s="45"/>
      <c r="DF332" s="45"/>
      <c r="DG332" s="45"/>
    </row>
    <row r="333" spans="1:111" ht="12.7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  <c r="BP333" s="45"/>
      <c r="BQ333" s="45"/>
      <c r="BR333" s="45"/>
      <c r="BS333" s="45"/>
      <c r="BT333" s="45"/>
      <c r="BU333" s="45"/>
      <c r="BV333" s="45"/>
      <c r="BW333" s="45"/>
      <c r="BX333" s="45"/>
      <c r="BY333" s="45"/>
      <c r="BZ333" s="45"/>
      <c r="CA333" s="45"/>
      <c r="CB333" s="45"/>
      <c r="CC333" s="45"/>
      <c r="CD333" s="45"/>
      <c r="CE333" s="45"/>
      <c r="CF333" s="45"/>
      <c r="CG333" s="45"/>
      <c r="CH333" s="45"/>
      <c r="CI333" s="45"/>
      <c r="CJ333" s="45"/>
      <c r="CK333" s="45"/>
      <c r="CL333" s="45"/>
      <c r="CM333" s="45"/>
      <c r="CN333" s="45"/>
      <c r="CO333" s="45"/>
      <c r="CP333" s="45"/>
      <c r="CQ333" s="45"/>
      <c r="CR333" s="45"/>
      <c r="CS333" s="45"/>
      <c r="CT333" s="45"/>
      <c r="CU333" s="45"/>
      <c r="CV333" s="45"/>
      <c r="CW333" s="45"/>
      <c r="CX333" s="45"/>
      <c r="CY333" s="45"/>
      <c r="CZ333" s="45"/>
      <c r="DA333" s="45"/>
      <c r="DB333" s="45"/>
      <c r="DC333" s="45"/>
      <c r="DD333" s="45"/>
      <c r="DE333" s="45"/>
      <c r="DF333" s="45"/>
      <c r="DG333" s="45"/>
    </row>
    <row r="334" spans="1:111" ht="12.7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  <c r="BP334" s="45"/>
      <c r="BQ334" s="45"/>
      <c r="BR334" s="45"/>
      <c r="BS334" s="45"/>
      <c r="BT334" s="45"/>
      <c r="BU334" s="45"/>
      <c r="BV334" s="45"/>
      <c r="BW334" s="45"/>
      <c r="BX334" s="45"/>
      <c r="BY334" s="45"/>
      <c r="BZ334" s="45"/>
      <c r="CA334" s="45"/>
      <c r="CB334" s="45"/>
      <c r="CC334" s="45"/>
      <c r="CD334" s="45"/>
      <c r="CE334" s="45"/>
      <c r="CF334" s="45"/>
      <c r="CG334" s="45"/>
      <c r="CH334" s="45"/>
      <c r="CI334" s="45"/>
      <c r="CJ334" s="45"/>
      <c r="CK334" s="45"/>
      <c r="CL334" s="45"/>
      <c r="CM334" s="45"/>
      <c r="CN334" s="45"/>
      <c r="CO334" s="45"/>
      <c r="CP334" s="45"/>
      <c r="CQ334" s="45"/>
      <c r="CR334" s="45"/>
      <c r="CS334" s="45"/>
      <c r="CT334" s="45"/>
      <c r="CU334" s="45"/>
      <c r="CV334" s="45"/>
      <c r="CW334" s="45"/>
      <c r="CX334" s="45"/>
      <c r="CY334" s="45"/>
      <c r="CZ334" s="45"/>
      <c r="DA334" s="45"/>
      <c r="DB334" s="45"/>
      <c r="DC334" s="45"/>
      <c r="DD334" s="45"/>
      <c r="DE334" s="45"/>
      <c r="DF334" s="45"/>
      <c r="DG334" s="45"/>
    </row>
    <row r="335" spans="1:111" ht="12.7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  <c r="BP335" s="45"/>
      <c r="BQ335" s="45"/>
      <c r="BR335" s="45"/>
      <c r="BS335" s="45"/>
      <c r="BT335" s="45"/>
      <c r="BU335" s="45"/>
      <c r="BV335" s="45"/>
      <c r="BW335" s="45"/>
      <c r="BX335" s="45"/>
      <c r="BY335" s="45"/>
      <c r="BZ335" s="45"/>
      <c r="CA335" s="45"/>
      <c r="CB335" s="45"/>
      <c r="CC335" s="45"/>
      <c r="CD335" s="45"/>
      <c r="CE335" s="45"/>
      <c r="CF335" s="45"/>
      <c r="CG335" s="45"/>
      <c r="CH335" s="45"/>
      <c r="CI335" s="45"/>
      <c r="CJ335" s="45"/>
      <c r="CK335" s="45"/>
      <c r="CL335" s="45"/>
      <c r="CM335" s="45"/>
      <c r="CN335" s="45"/>
      <c r="CO335" s="45"/>
      <c r="CP335" s="45"/>
      <c r="CQ335" s="45"/>
      <c r="CR335" s="45"/>
      <c r="CS335" s="45"/>
      <c r="CT335" s="45"/>
      <c r="CU335" s="45"/>
      <c r="CV335" s="45"/>
      <c r="CW335" s="45"/>
      <c r="CX335" s="45"/>
      <c r="CY335" s="45"/>
      <c r="CZ335" s="45"/>
      <c r="DA335" s="45"/>
      <c r="DB335" s="45"/>
      <c r="DC335" s="45"/>
      <c r="DD335" s="45"/>
      <c r="DE335" s="45"/>
      <c r="DF335" s="45"/>
      <c r="DG335" s="45"/>
    </row>
    <row r="336" spans="1:111" ht="12.7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  <c r="BP336" s="45"/>
      <c r="BQ336" s="45"/>
      <c r="BR336" s="45"/>
      <c r="BS336" s="45"/>
      <c r="BT336" s="45"/>
      <c r="BU336" s="45"/>
      <c r="BV336" s="45"/>
      <c r="BW336" s="45"/>
      <c r="BX336" s="45"/>
      <c r="BY336" s="45"/>
      <c r="BZ336" s="45"/>
      <c r="CA336" s="45"/>
      <c r="CB336" s="45"/>
      <c r="CC336" s="45"/>
      <c r="CD336" s="45"/>
      <c r="CE336" s="45"/>
      <c r="CF336" s="45"/>
      <c r="CG336" s="45"/>
      <c r="CH336" s="45"/>
      <c r="CI336" s="45"/>
      <c r="CJ336" s="45"/>
      <c r="CK336" s="45"/>
      <c r="CL336" s="45"/>
      <c r="CM336" s="45"/>
      <c r="CN336" s="45"/>
      <c r="CO336" s="45"/>
      <c r="CP336" s="45"/>
      <c r="CQ336" s="45"/>
      <c r="CR336" s="45"/>
      <c r="CS336" s="45"/>
      <c r="CT336" s="45"/>
      <c r="CU336" s="45"/>
      <c r="CV336" s="45"/>
      <c r="CW336" s="45"/>
      <c r="CX336" s="45"/>
      <c r="CY336" s="45"/>
      <c r="CZ336" s="45"/>
      <c r="DA336" s="45"/>
      <c r="DB336" s="45"/>
      <c r="DC336" s="45"/>
      <c r="DD336" s="45"/>
      <c r="DE336" s="45"/>
      <c r="DF336" s="45"/>
      <c r="DG336" s="45"/>
    </row>
    <row r="337" spans="1:111" ht="12.7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  <c r="BP337" s="45"/>
      <c r="BQ337" s="45"/>
      <c r="BR337" s="45"/>
      <c r="BS337" s="45"/>
      <c r="BT337" s="45"/>
      <c r="BU337" s="45"/>
      <c r="BV337" s="45"/>
      <c r="BW337" s="45"/>
      <c r="BX337" s="45"/>
      <c r="BY337" s="45"/>
      <c r="BZ337" s="45"/>
      <c r="CA337" s="45"/>
      <c r="CB337" s="45"/>
      <c r="CC337" s="45"/>
      <c r="CD337" s="45"/>
      <c r="CE337" s="45"/>
      <c r="CF337" s="45"/>
      <c r="CG337" s="45"/>
      <c r="CH337" s="45"/>
      <c r="CI337" s="45"/>
      <c r="CJ337" s="45"/>
      <c r="CK337" s="45"/>
      <c r="CL337" s="45"/>
      <c r="CM337" s="45"/>
      <c r="CN337" s="45"/>
      <c r="CO337" s="45"/>
      <c r="CP337" s="45"/>
      <c r="CQ337" s="45"/>
      <c r="CR337" s="45"/>
      <c r="CS337" s="45"/>
      <c r="CT337" s="45"/>
      <c r="CU337" s="45"/>
      <c r="CV337" s="45"/>
      <c r="CW337" s="45"/>
      <c r="CX337" s="45"/>
      <c r="CY337" s="45"/>
      <c r="CZ337" s="45"/>
      <c r="DA337" s="45"/>
      <c r="DB337" s="45"/>
      <c r="DC337" s="45"/>
      <c r="DD337" s="45"/>
      <c r="DE337" s="45"/>
      <c r="DF337" s="45"/>
      <c r="DG337" s="45"/>
    </row>
    <row r="338" spans="1:111" ht="12.7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  <c r="BP338" s="45"/>
      <c r="BQ338" s="45"/>
      <c r="BR338" s="45"/>
      <c r="BS338" s="45"/>
      <c r="BT338" s="45"/>
      <c r="BU338" s="45"/>
      <c r="BV338" s="45"/>
      <c r="BW338" s="45"/>
      <c r="BX338" s="45"/>
      <c r="BY338" s="45"/>
      <c r="BZ338" s="45"/>
      <c r="CA338" s="45"/>
      <c r="CB338" s="45"/>
      <c r="CC338" s="45"/>
      <c r="CD338" s="45"/>
      <c r="CE338" s="45"/>
      <c r="CF338" s="45"/>
      <c r="CG338" s="45"/>
      <c r="CH338" s="45"/>
      <c r="CI338" s="45"/>
      <c r="CJ338" s="45"/>
      <c r="CK338" s="45"/>
      <c r="CL338" s="45"/>
      <c r="CM338" s="45"/>
      <c r="CN338" s="45"/>
      <c r="CO338" s="45"/>
      <c r="CP338" s="45"/>
      <c r="CQ338" s="45"/>
      <c r="CR338" s="45"/>
      <c r="CS338" s="45"/>
      <c r="CT338" s="45"/>
      <c r="CU338" s="45"/>
      <c r="CV338" s="45"/>
      <c r="CW338" s="45"/>
      <c r="CX338" s="45"/>
      <c r="CY338" s="45"/>
      <c r="CZ338" s="45"/>
      <c r="DA338" s="45"/>
      <c r="DB338" s="45"/>
      <c r="DC338" s="45"/>
      <c r="DD338" s="45"/>
      <c r="DE338" s="45"/>
      <c r="DF338" s="45"/>
      <c r="DG338" s="45"/>
    </row>
    <row r="339" spans="1:111" ht="12.7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  <c r="BP339" s="45"/>
      <c r="BQ339" s="45"/>
      <c r="BR339" s="45"/>
      <c r="BS339" s="45"/>
      <c r="BT339" s="45"/>
      <c r="BU339" s="45"/>
      <c r="BV339" s="45"/>
      <c r="BW339" s="45"/>
      <c r="BX339" s="45"/>
      <c r="BY339" s="45"/>
      <c r="BZ339" s="45"/>
      <c r="CA339" s="45"/>
      <c r="CB339" s="45"/>
      <c r="CC339" s="45"/>
      <c r="CD339" s="45"/>
      <c r="CE339" s="45"/>
      <c r="CF339" s="45"/>
      <c r="CG339" s="45"/>
      <c r="CH339" s="45"/>
      <c r="CI339" s="45"/>
      <c r="CJ339" s="45"/>
      <c r="CK339" s="45"/>
      <c r="CL339" s="45"/>
      <c r="CM339" s="45"/>
      <c r="CN339" s="45"/>
      <c r="CO339" s="45"/>
      <c r="CP339" s="45"/>
      <c r="CQ339" s="45"/>
      <c r="CR339" s="45"/>
      <c r="CS339" s="45"/>
      <c r="CT339" s="45"/>
      <c r="CU339" s="45"/>
      <c r="CV339" s="45"/>
      <c r="CW339" s="45"/>
      <c r="CX339" s="45"/>
      <c r="CY339" s="45"/>
      <c r="CZ339" s="45"/>
      <c r="DA339" s="45"/>
      <c r="DB339" s="45"/>
      <c r="DC339" s="45"/>
      <c r="DD339" s="45"/>
      <c r="DE339" s="45"/>
      <c r="DF339" s="45"/>
      <c r="DG339" s="45"/>
    </row>
    <row r="340" spans="1:111" ht="12.7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  <c r="BP340" s="45"/>
      <c r="BQ340" s="45"/>
      <c r="BR340" s="45"/>
      <c r="BS340" s="45"/>
      <c r="BT340" s="45"/>
      <c r="BU340" s="45"/>
      <c r="BV340" s="45"/>
      <c r="BW340" s="45"/>
      <c r="BX340" s="45"/>
      <c r="BY340" s="45"/>
      <c r="BZ340" s="45"/>
      <c r="CA340" s="45"/>
      <c r="CB340" s="45"/>
      <c r="CC340" s="45"/>
      <c r="CD340" s="45"/>
      <c r="CE340" s="45"/>
      <c r="CF340" s="45"/>
      <c r="CG340" s="45"/>
      <c r="CH340" s="45"/>
      <c r="CI340" s="45"/>
      <c r="CJ340" s="45"/>
      <c r="CK340" s="45"/>
      <c r="CL340" s="45"/>
      <c r="CM340" s="45"/>
      <c r="CN340" s="45"/>
      <c r="CO340" s="45"/>
      <c r="CP340" s="45"/>
      <c r="CQ340" s="45"/>
      <c r="CR340" s="45"/>
      <c r="CS340" s="45"/>
      <c r="CT340" s="45"/>
      <c r="CU340" s="45"/>
      <c r="CV340" s="45"/>
      <c r="CW340" s="45"/>
      <c r="CX340" s="45"/>
      <c r="CY340" s="45"/>
      <c r="CZ340" s="45"/>
      <c r="DA340" s="45"/>
      <c r="DB340" s="45"/>
      <c r="DC340" s="45"/>
      <c r="DD340" s="45"/>
      <c r="DE340" s="45"/>
      <c r="DF340" s="45"/>
      <c r="DG340" s="45"/>
    </row>
    <row r="341" spans="1:111" ht="12.7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  <c r="BP341" s="45"/>
      <c r="BQ341" s="45"/>
      <c r="BR341" s="45"/>
      <c r="BS341" s="45"/>
      <c r="BT341" s="45"/>
      <c r="BU341" s="45"/>
      <c r="BV341" s="45"/>
      <c r="BW341" s="45"/>
      <c r="BX341" s="45"/>
      <c r="BY341" s="45"/>
      <c r="BZ341" s="45"/>
      <c r="CA341" s="45"/>
      <c r="CB341" s="45"/>
      <c r="CC341" s="45"/>
      <c r="CD341" s="45"/>
      <c r="CE341" s="45"/>
      <c r="CF341" s="45"/>
      <c r="CG341" s="45"/>
      <c r="CH341" s="45"/>
      <c r="CI341" s="45"/>
      <c r="CJ341" s="45"/>
      <c r="CK341" s="45"/>
      <c r="CL341" s="45"/>
      <c r="CM341" s="45"/>
      <c r="CN341" s="45"/>
      <c r="CO341" s="45"/>
      <c r="CP341" s="45"/>
      <c r="CQ341" s="45"/>
      <c r="CR341" s="45"/>
      <c r="CS341" s="45"/>
      <c r="CT341" s="45"/>
      <c r="CU341" s="45"/>
      <c r="CV341" s="45"/>
      <c r="CW341" s="45"/>
      <c r="CX341" s="45"/>
      <c r="CY341" s="45"/>
      <c r="CZ341" s="45"/>
      <c r="DA341" s="45"/>
      <c r="DB341" s="45"/>
      <c r="DC341" s="45"/>
      <c r="DD341" s="45"/>
      <c r="DE341" s="45"/>
      <c r="DF341" s="45"/>
      <c r="DG341" s="45"/>
    </row>
    <row r="342" spans="1:111" ht="12.7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  <c r="BP342" s="45"/>
      <c r="BQ342" s="45"/>
      <c r="BR342" s="45"/>
      <c r="BS342" s="45"/>
      <c r="BT342" s="45"/>
      <c r="BU342" s="45"/>
      <c r="BV342" s="45"/>
      <c r="BW342" s="45"/>
      <c r="BX342" s="45"/>
      <c r="BY342" s="45"/>
      <c r="BZ342" s="45"/>
      <c r="CA342" s="45"/>
      <c r="CB342" s="45"/>
      <c r="CC342" s="45"/>
      <c r="CD342" s="45"/>
      <c r="CE342" s="45"/>
      <c r="CF342" s="45"/>
      <c r="CG342" s="45"/>
      <c r="CH342" s="45"/>
      <c r="CI342" s="45"/>
      <c r="CJ342" s="45"/>
      <c r="CK342" s="45"/>
      <c r="CL342" s="45"/>
      <c r="CM342" s="45"/>
      <c r="CN342" s="45"/>
      <c r="CO342" s="45"/>
      <c r="CP342" s="45"/>
      <c r="CQ342" s="45"/>
      <c r="CR342" s="45"/>
      <c r="CS342" s="45"/>
      <c r="CT342" s="45"/>
      <c r="CU342" s="45"/>
      <c r="CV342" s="45"/>
      <c r="CW342" s="45"/>
      <c r="CX342" s="45"/>
      <c r="CY342" s="45"/>
      <c r="CZ342" s="45"/>
      <c r="DA342" s="45"/>
      <c r="DB342" s="45"/>
      <c r="DC342" s="45"/>
      <c r="DD342" s="45"/>
      <c r="DE342" s="45"/>
      <c r="DF342" s="45"/>
      <c r="DG342" s="45"/>
    </row>
    <row r="343" spans="1:111" ht="12.7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  <c r="BP343" s="45"/>
      <c r="BQ343" s="45"/>
      <c r="BR343" s="45"/>
      <c r="BS343" s="45"/>
      <c r="BT343" s="45"/>
      <c r="BU343" s="45"/>
      <c r="BV343" s="45"/>
      <c r="BW343" s="45"/>
      <c r="BX343" s="45"/>
      <c r="BY343" s="45"/>
      <c r="BZ343" s="45"/>
      <c r="CA343" s="45"/>
      <c r="CB343" s="45"/>
      <c r="CC343" s="45"/>
      <c r="CD343" s="45"/>
      <c r="CE343" s="45"/>
      <c r="CF343" s="45"/>
      <c r="CG343" s="45"/>
      <c r="CH343" s="45"/>
      <c r="CI343" s="45"/>
      <c r="CJ343" s="45"/>
      <c r="CK343" s="45"/>
      <c r="CL343" s="45"/>
      <c r="CM343" s="45"/>
      <c r="CN343" s="45"/>
      <c r="CO343" s="45"/>
      <c r="CP343" s="45"/>
      <c r="CQ343" s="45"/>
      <c r="CR343" s="45"/>
      <c r="CS343" s="45"/>
      <c r="CT343" s="45"/>
      <c r="CU343" s="45"/>
      <c r="CV343" s="45"/>
      <c r="CW343" s="45"/>
      <c r="CX343" s="45"/>
      <c r="CY343" s="45"/>
      <c r="CZ343" s="45"/>
      <c r="DA343" s="45"/>
      <c r="DB343" s="45"/>
      <c r="DC343" s="45"/>
      <c r="DD343" s="45"/>
      <c r="DE343" s="45"/>
      <c r="DF343" s="45"/>
      <c r="DG343" s="45"/>
    </row>
    <row r="344" spans="1:111" ht="12.7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  <c r="BP344" s="45"/>
      <c r="BQ344" s="45"/>
      <c r="BR344" s="45"/>
      <c r="BS344" s="45"/>
      <c r="BT344" s="45"/>
      <c r="BU344" s="45"/>
      <c r="BV344" s="45"/>
      <c r="BW344" s="45"/>
      <c r="BX344" s="45"/>
      <c r="BY344" s="45"/>
      <c r="BZ344" s="45"/>
      <c r="CA344" s="45"/>
      <c r="CB344" s="45"/>
      <c r="CC344" s="45"/>
      <c r="CD344" s="45"/>
      <c r="CE344" s="45"/>
      <c r="CF344" s="45"/>
      <c r="CG344" s="45"/>
      <c r="CH344" s="45"/>
      <c r="CI344" s="45"/>
      <c r="CJ344" s="45"/>
      <c r="CK344" s="45"/>
      <c r="CL344" s="45"/>
      <c r="CM344" s="45"/>
      <c r="CN344" s="45"/>
      <c r="CO344" s="45"/>
      <c r="CP344" s="45"/>
      <c r="CQ344" s="45"/>
      <c r="CR344" s="45"/>
      <c r="CS344" s="45"/>
      <c r="CT344" s="45"/>
      <c r="CU344" s="45"/>
      <c r="CV344" s="45"/>
      <c r="CW344" s="45"/>
      <c r="CX344" s="45"/>
      <c r="CY344" s="45"/>
      <c r="CZ344" s="45"/>
      <c r="DA344" s="45"/>
      <c r="DB344" s="45"/>
      <c r="DC344" s="45"/>
      <c r="DD344" s="45"/>
      <c r="DE344" s="45"/>
      <c r="DF344" s="45"/>
      <c r="DG344" s="45"/>
    </row>
    <row r="345" spans="1:111" ht="12.7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  <c r="BP345" s="45"/>
      <c r="BQ345" s="45"/>
      <c r="BR345" s="45"/>
      <c r="BS345" s="45"/>
      <c r="BT345" s="45"/>
      <c r="BU345" s="45"/>
      <c r="BV345" s="45"/>
      <c r="BW345" s="45"/>
      <c r="BX345" s="45"/>
      <c r="BY345" s="45"/>
      <c r="BZ345" s="45"/>
      <c r="CA345" s="45"/>
      <c r="CB345" s="45"/>
      <c r="CC345" s="45"/>
      <c r="CD345" s="45"/>
      <c r="CE345" s="45"/>
      <c r="CF345" s="45"/>
      <c r="CG345" s="45"/>
      <c r="CH345" s="45"/>
      <c r="CI345" s="45"/>
      <c r="CJ345" s="45"/>
      <c r="CK345" s="45"/>
      <c r="CL345" s="45"/>
      <c r="CM345" s="45"/>
      <c r="CN345" s="45"/>
      <c r="CO345" s="45"/>
      <c r="CP345" s="45"/>
      <c r="CQ345" s="45"/>
      <c r="CR345" s="45"/>
      <c r="CS345" s="45"/>
      <c r="CT345" s="45"/>
      <c r="CU345" s="45"/>
      <c r="CV345" s="45"/>
      <c r="CW345" s="45"/>
      <c r="CX345" s="45"/>
      <c r="CY345" s="45"/>
      <c r="CZ345" s="45"/>
      <c r="DA345" s="45"/>
      <c r="DB345" s="45"/>
      <c r="DC345" s="45"/>
      <c r="DD345" s="45"/>
      <c r="DE345" s="45"/>
      <c r="DF345" s="45"/>
      <c r="DG345" s="45"/>
    </row>
    <row r="346" spans="1:111" ht="12.7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  <c r="BP346" s="45"/>
      <c r="BQ346" s="45"/>
      <c r="BR346" s="45"/>
      <c r="BS346" s="45"/>
      <c r="BT346" s="45"/>
      <c r="BU346" s="45"/>
      <c r="BV346" s="45"/>
      <c r="BW346" s="45"/>
      <c r="BX346" s="45"/>
      <c r="BY346" s="45"/>
      <c r="BZ346" s="45"/>
      <c r="CA346" s="45"/>
      <c r="CB346" s="45"/>
      <c r="CC346" s="45"/>
      <c r="CD346" s="45"/>
      <c r="CE346" s="45"/>
      <c r="CF346" s="45"/>
      <c r="CG346" s="45"/>
      <c r="CH346" s="45"/>
      <c r="CI346" s="45"/>
      <c r="CJ346" s="45"/>
      <c r="CK346" s="45"/>
      <c r="CL346" s="45"/>
      <c r="CM346" s="45"/>
      <c r="CN346" s="45"/>
      <c r="CO346" s="45"/>
      <c r="CP346" s="45"/>
      <c r="CQ346" s="45"/>
      <c r="CR346" s="45"/>
      <c r="CS346" s="45"/>
      <c r="CT346" s="45"/>
      <c r="CU346" s="45"/>
      <c r="CV346" s="45"/>
      <c r="CW346" s="45"/>
      <c r="CX346" s="45"/>
      <c r="CY346" s="45"/>
      <c r="CZ346" s="45"/>
      <c r="DA346" s="45"/>
      <c r="DB346" s="45"/>
      <c r="DC346" s="45"/>
      <c r="DD346" s="45"/>
      <c r="DE346" s="45"/>
      <c r="DF346" s="45"/>
      <c r="DG346" s="45"/>
    </row>
    <row r="347" spans="1:111" ht="12.7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  <c r="BP347" s="45"/>
      <c r="BQ347" s="45"/>
      <c r="BR347" s="45"/>
      <c r="BS347" s="45"/>
      <c r="BT347" s="45"/>
      <c r="BU347" s="45"/>
      <c r="BV347" s="45"/>
      <c r="BW347" s="45"/>
      <c r="BX347" s="45"/>
      <c r="BY347" s="45"/>
      <c r="BZ347" s="45"/>
      <c r="CA347" s="45"/>
      <c r="CB347" s="45"/>
      <c r="CC347" s="45"/>
      <c r="CD347" s="45"/>
      <c r="CE347" s="45"/>
      <c r="CF347" s="45"/>
      <c r="CG347" s="45"/>
      <c r="CH347" s="45"/>
      <c r="CI347" s="45"/>
      <c r="CJ347" s="45"/>
      <c r="CK347" s="45"/>
      <c r="CL347" s="45"/>
      <c r="CM347" s="45"/>
      <c r="CN347" s="45"/>
      <c r="CO347" s="45"/>
      <c r="CP347" s="45"/>
      <c r="CQ347" s="45"/>
      <c r="CR347" s="45"/>
      <c r="CS347" s="45"/>
      <c r="CT347" s="45"/>
      <c r="CU347" s="45"/>
      <c r="CV347" s="45"/>
      <c r="CW347" s="45"/>
      <c r="CX347" s="45"/>
      <c r="CY347" s="45"/>
      <c r="CZ347" s="45"/>
      <c r="DA347" s="45"/>
      <c r="DB347" s="45"/>
      <c r="DC347" s="45"/>
      <c r="DD347" s="45"/>
      <c r="DE347" s="45"/>
      <c r="DF347" s="45"/>
      <c r="DG347" s="45"/>
    </row>
    <row r="348" spans="1:111" ht="12.7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  <c r="BP348" s="45"/>
      <c r="BQ348" s="45"/>
      <c r="BR348" s="45"/>
      <c r="BS348" s="45"/>
      <c r="BT348" s="45"/>
      <c r="BU348" s="45"/>
      <c r="BV348" s="45"/>
      <c r="BW348" s="45"/>
      <c r="BX348" s="45"/>
      <c r="BY348" s="45"/>
      <c r="BZ348" s="45"/>
      <c r="CA348" s="45"/>
      <c r="CB348" s="45"/>
      <c r="CC348" s="45"/>
      <c r="CD348" s="45"/>
      <c r="CE348" s="45"/>
      <c r="CF348" s="45"/>
      <c r="CG348" s="45"/>
      <c r="CH348" s="45"/>
      <c r="CI348" s="45"/>
      <c r="CJ348" s="45"/>
      <c r="CK348" s="45"/>
      <c r="CL348" s="45"/>
      <c r="CM348" s="45"/>
      <c r="CN348" s="45"/>
      <c r="CO348" s="45"/>
      <c r="CP348" s="45"/>
      <c r="CQ348" s="45"/>
      <c r="CR348" s="45"/>
      <c r="CS348" s="45"/>
      <c r="CT348" s="45"/>
      <c r="CU348" s="45"/>
      <c r="CV348" s="45"/>
      <c r="CW348" s="45"/>
      <c r="CX348" s="45"/>
      <c r="CY348" s="45"/>
      <c r="CZ348" s="45"/>
      <c r="DA348" s="45"/>
      <c r="DB348" s="45"/>
      <c r="DC348" s="45"/>
      <c r="DD348" s="45"/>
      <c r="DE348" s="45"/>
      <c r="DF348" s="45"/>
      <c r="DG348" s="45"/>
    </row>
    <row r="349" spans="1:111" ht="12.7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  <c r="BP349" s="45"/>
      <c r="BQ349" s="45"/>
      <c r="BR349" s="45"/>
      <c r="BS349" s="45"/>
      <c r="BT349" s="45"/>
      <c r="BU349" s="45"/>
      <c r="BV349" s="45"/>
      <c r="BW349" s="45"/>
      <c r="BX349" s="45"/>
      <c r="BY349" s="45"/>
      <c r="BZ349" s="45"/>
      <c r="CA349" s="45"/>
      <c r="CB349" s="45"/>
      <c r="CC349" s="45"/>
      <c r="CD349" s="45"/>
      <c r="CE349" s="45"/>
      <c r="CF349" s="45"/>
      <c r="CG349" s="45"/>
      <c r="CH349" s="45"/>
      <c r="CI349" s="45"/>
      <c r="CJ349" s="45"/>
      <c r="CK349" s="45"/>
      <c r="CL349" s="45"/>
      <c r="CM349" s="45"/>
      <c r="CN349" s="45"/>
      <c r="CO349" s="45"/>
      <c r="CP349" s="45"/>
      <c r="CQ349" s="45"/>
      <c r="CR349" s="45"/>
      <c r="CS349" s="45"/>
      <c r="CT349" s="45"/>
      <c r="CU349" s="45"/>
      <c r="CV349" s="45"/>
      <c r="CW349" s="45"/>
      <c r="CX349" s="45"/>
      <c r="CY349" s="45"/>
      <c r="CZ349" s="45"/>
      <c r="DA349" s="45"/>
      <c r="DB349" s="45"/>
      <c r="DC349" s="45"/>
      <c r="DD349" s="45"/>
      <c r="DE349" s="45"/>
      <c r="DF349" s="45"/>
      <c r="DG349" s="45"/>
    </row>
    <row r="350" spans="1:111" ht="12.7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  <c r="BP350" s="45"/>
      <c r="BQ350" s="45"/>
      <c r="BR350" s="45"/>
      <c r="BS350" s="45"/>
      <c r="BT350" s="45"/>
      <c r="BU350" s="45"/>
      <c r="BV350" s="45"/>
      <c r="BW350" s="45"/>
      <c r="BX350" s="45"/>
      <c r="BY350" s="45"/>
      <c r="BZ350" s="45"/>
      <c r="CA350" s="45"/>
      <c r="CB350" s="45"/>
      <c r="CC350" s="45"/>
      <c r="CD350" s="45"/>
      <c r="CE350" s="45"/>
      <c r="CF350" s="45"/>
      <c r="CG350" s="45"/>
      <c r="CH350" s="45"/>
      <c r="CI350" s="45"/>
      <c r="CJ350" s="45"/>
      <c r="CK350" s="45"/>
      <c r="CL350" s="45"/>
      <c r="CM350" s="45"/>
      <c r="CN350" s="45"/>
      <c r="CO350" s="45"/>
      <c r="CP350" s="45"/>
      <c r="CQ350" s="45"/>
      <c r="CR350" s="45"/>
      <c r="CS350" s="45"/>
      <c r="CT350" s="45"/>
      <c r="CU350" s="45"/>
      <c r="CV350" s="45"/>
      <c r="CW350" s="45"/>
      <c r="CX350" s="45"/>
      <c r="CY350" s="45"/>
      <c r="CZ350" s="45"/>
      <c r="DA350" s="45"/>
      <c r="DB350" s="45"/>
      <c r="DC350" s="45"/>
      <c r="DD350" s="45"/>
      <c r="DE350" s="45"/>
      <c r="DF350" s="45"/>
      <c r="DG350" s="45"/>
    </row>
    <row r="351" spans="1:111" ht="12.7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  <c r="BP351" s="45"/>
      <c r="BQ351" s="45"/>
      <c r="BR351" s="45"/>
      <c r="BS351" s="45"/>
      <c r="BT351" s="45"/>
      <c r="BU351" s="45"/>
      <c r="BV351" s="45"/>
      <c r="BW351" s="45"/>
      <c r="BX351" s="45"/>
      <c r="BY351" s="45"/>
      <c r="BZ351" s="45"/>
      <c r="CA351" s="45"/>
      <c r="CB351" s="45"/>
      <c r="CC351" s="45"/>
      <c r="CD351" s="45"/>
      <c r="CE351" s="45"/>
      <c r="CF351" s="45"/>
      <c r="CG351" s="45"/>
      <c r="CH351" s="45"/>
      <c r="CI351" s="45"/>
      <c r="CJ351" s="45"/>
      <c r="CK351" s="45"/>
      <c r="CL351" s="45"/>
      <c r="CM351" s="45"/>
      <c r="CN351" s="45"/>
      <c r="CO351" s="45"/>
      <c r="CP351" s="45"/>
      <c r="CQ351" s="45"/>
      <c r="CR351" s="45"/>
      <c r="CS351" s="45"/>
      <c r="CT351" s="45"/>
      <c r="CU351" s="45"/>
      <c r="CV351" s="45"/>
      <c r="CW351" s="45"/>
      <c r="CX351" s="45"/>
      <c r="CY351" s="45"/>
      <c r="CZ351" s="45"/>
      <c r="DA351" s="45"/>
      <c r="DB351" s="45"/>
      <c r="DC351" s="45"/>
      <c r="DD351" s="45"/>
      <c r="DE351" s="45"/>
      <c r="DF351" s="45"/>
      <c r="DG351" s="45"/>
    </row>
    <row r="352" spans="1:111" ht="12.7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  <c r="BP352" s="45"/>
      <c r="BQ352" s="45"/>
      <c r="BR352" s="45"/>
      <c r="BS352" s="45"/>
      <c r="BT352" s="45"/>
      <c r="BU352" s="45"/>
      <c r="BV352" s="45"/>
      <c r="BW352" s="45"/>
      <c r="BX352" s="45"/>
      <c r="BY352" s="45"/>
      <c r="BZ352" s="45"/>
      <c r="CA352" s="45"/>
      <c r="CB352" s="45"/>
      <c r="CC352" s="45"/>
      <c r="CD352" s="45"/>
      <c r="CE352" s="45"/>
      <c r="CF352" s="45"/>
      <c r="CG352" s="45"/>
      <c r="CH352" s="45"/>
      <c r="CI352" s="45"/>
      <c r="CJ352" s="45"/>
      <c r="CK352" s="45"/>
      <c r="CL352" s="45"/>
      <c r="CM352" s="45"/>
      <c r="CN352" s="45"/>
      <c r="CO352" s="45"/>
      <c r="CP352" s="45"/>
      <c r="CQ352" s="45"/>
      <c r="CR352" s="45"/>
      <c r="CS352" s="45"/>
      <c r="CT352" s="45"/>
      <c r="CU352" s="45"/>
      <c r="CV352" s="45"/>
      <c r="CW352" s="45"/>
      <c r="CX352" s="45"/>
      <c r="CY352" s="45"/>
      <c r="CZ352" s="45"/>
      <c r="DA352" s="45"/>
      <c r="DB352" s="45"/>
      <c r="DC352" s="45"/>
      <c r="DD352" s="45"/>
      <c r="DE352" s="45"/>
      <c r="DF352" s="45"/>
      <c r="DG352" s="45"/>
    </row>
    <row r="353" spans="1:111" ht="12.7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  <c r="BP353" s="45"/>
      <c r="BQ353" s="45"/>
      <c r="BR353" s="45"/>
      <c r="BS353" s="45"/>
      <c r="BT353" s="45"/>
      <c r="BU353" s="45"/>
      <c r="BV353" s="45"/>
      <c r="BW353" s="45"/>
      <c r="BX353" s="45"/>
      <c r="BY353" s="45"/>
      <c r="BZ353" s="45"/>
      <c r="CA353" s="45"/>
      <c r="CB353" s="45"/>
      <c r="CC353" s="45"/>
      <c r="CD353" s="45"/>
      <c r="CE353" s="45"/>
      <c r="CF353" s="45"/>
      <c r="CG353" s="45"/>
      <c r="CH353" s="45"/>
      <c r="CI353" s="45"/>
      <c r="CJ353" s="45"/>
      <c r="CK353" s="45"/>
      <c r="CL353" s="45"/>
      <c r="CM353" s="45"/>
      <c r="CN353" s="45"/>
      <c r="CO353" s="45"/>
      <c r="CP353" s="45"/>
      <c r="CQ353" s="45"/>
      <c r="CR353" s="45"/>
      <c r="CS353" s="45"/>
      <c r="CT353" s="45"/>
      <c r="CU353" s="45"/>
      <c r="CV353" s="45"/>
      <c r="CW353" s="45"/>
      <c r="CX353" s="45"/>
      <c r="CY353" s="45"/>
      <c r="CZ353" s="45"/>
      <c r="DA353" s="45"/>
      <c r="DB353" s="45"/>
      <c r="DC353" s="45"/>
      <c r="DD353" s="45"/>
      <c r="DE353" s="45"/>
      <c r="DF353" s="45"/>
      <c r="DG353" s="45"/>
    </row>
    <row r="354" spans="1:111" ht="12.7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  <c r="BP354" s="45"/>
      <c r="BQ354" s="45"/>
      <c r="BR354" s="45"/>
      <c r="BS354" s="45"/>
      <c r="BT354" s="45"/>
      <c r="BU354" s="45"/>
      <c r="BV354" s="45"/>
      <c r="BW354" s="45"/>
      <c r="BX354" s="45"/>
      <c r="BY354" s="45"/>
      <c r="BZ354" s="45"/>
      <c r="CA354" s="45"/>
      <c r="CB354" s="45"/>
      <c r="CC354" s="45"/>
      <c r="CD354" s="45"/>
      <c r="CE354" s="45"/>
      <c r="CF354" s="45"/>
      <c r="CG354" s="45"/>
      <c r="CH354" s="45"/>
      <c r="CI354" s="45"/>
      <c r="CJ354" s="45"/>
      <c r="CK354" s="45"/>
      <c r="CL354" s="45"/>
      <c r="CM354" s="45"/>
      <c r="CN354" s="45"/>
      <c r="CO354" s="45"/>
      <c r="CP354" s="45"/>
      <c r="CQ354" s="45"/>
      <c r="CR354" s="45"/>
      <c r="CS354" s="45"/>
      <c r="CT354" s="45"/>
      <c r="CU354" s="45"/>
      <c r="CV354" s="45"/>
      <c r="CW354" s="45"/>
      <c r="CX354" s="45"/>
      <c r="CY354" s="45"/>
      <c r="CZ354" s="45"/>
      <c r="DA354" s="45"/>
      <c r="DB354" s="45"/>
      <c r="DC354" s="45"/>
      <c r="DD354" s="45"/>
      <c r="DE354" s="45"/>
      <c r="DF354" s="45"/>
      <c r="DG354" s="45"/>
    </row>
    <row r="355" spans="1:111" ht="12.7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  <c r="BP355" s="45"/>
      <c r="BQ355" s="45"/>
      <c r="BR355" s="45"/>
      <c r="BS355" s="45"/>
      <c r="BT355" s="45"/>
      <c r="BU355" s="45"/>
      <c r="BV355" s="45"/>
      <c r="BW355" s="45"/>
      <c r="BX355" s="45"/>
      <c r="BY355" s="45"/>
      <c r="BZ355" s="45"/>
      <c r="CA355" s="45"/>
      <c r="CB355" s="45"/>
      <c r="CC355" s="45"/>
      <c r="CD355" s="45"/>
      <c r="CE355" s="45"/>
      <c r="CF355" s="45"/>
      <c r="CG355" s="45"/>
      <c r="CH355" s="45"/>
      <c r="CI355" s="45"/>
      <c r="CJ355" s="45"/>
      <c r="CK355" s="45"/>
      <c r="CL355" s="45"/>
      <c r="CM355" s="45"/>
      <c r="CN355" s="45"/>
      <c r="CO355" s="45"/>
      <c r="CP355" s="45"/>
      <c r="CQ355" s="45"/>
      <c r="CR355" s="45"/>
      <c r="CS355" s="45"/>
      <c r="CT355" s="45"/>
      <c r="CU355" s="45"/>
      <c r="CV355" s="45"/>
      <c r="CW355" s="45"/>
      <c r="CX355" s="45"/>
      <c r="CY355" s="45"/>
      <c r="CZ355" s="45"/>
      <c r="DA355" s="45"/>
      <c r="DB355" s="45"/>
      <c r="DC355" s="45"/>
      <c r="DD355" s="45"/>
      <c r="DE355" s="45"/>
      <c r="DF355" s="45"/>
      <c r="DG355" s="45"/>
    </row>
    <row r="356" spans="1:111" ht="12.7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  <c r="BP356" s="45"/>
      <c r="BQ356" s="45"/>
      <c r="BR356" s="45"/>
      <c r="BS356" s="45"/>
      <c r="BT356" s="45"/>
      <c r="BU356" s="45"/>
      <c r="BV356" s="45"/>
      <c r="BW356" s="45"/>
      <c r="BX356" s="45"/>
      <c r="BY356" s="45"/>
      <c r="BZ356" s="45"/>
      <c r="CA356" s="45"/>
      <c r="CB356" s="45"/>
      <c r="CC356" s="45"/>
      <c r="CD356" s="45"/>
      <c r="CE356" s="45"/>
      <c r="CF356" s="45"/>
      <c r="CG356" s="45"/>
      <c r="CH356" s="45"/>
      <c r="CI356" s="45"/>
      <c r="CJ356" s="45"/>
      <c r="CK356" s="45"/>
      <c r="CL356" s="45"/>
      <c r="CM356" s="45"/>
      <c r="CN356" s="45"/>
      <c r="CO356" s="45"/>
      <c r="CP356" s="45"/>
      <c r="CQ356" s="45"/>
      <c r="CR356" s="45"/>
      <c r="CS356" s="45"/>
      <c r="CT356" s="45"/>
      <c r="CU356" s="45"/>
      <c r="CV356" s="45"/>
      <c r="CW356" s="45"/>
      <c r="CX356" s="45"/>
      <c r="CY356" s="45"/>
      <c r="CZ356" s="45"/>
      <c r="DA356" s="45"/>
      <c r="DB356" s="45"/>
      <c r="DC356" s="45"/>
      <c r="DD356" s="45"/>
      <c r="DE356" s="45"/>
      <c r="DF356" s="45"/>
      <c r="DG356" s="45"/>
    </row>
    <row r="357" spans="1:111" ht="12.7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  <c r="BP357" s="45"/>
      <c r="BQ357" s="45"/>
      <c r="BR357" s="45"/>
      <c r="BS357" s="45"/>
      <c r="BT357" s="45"/>
      <c r="BU357" s="45"/>
      <c r="BV357" s="45"/>
      <c r="BW357" s="45"/>
      <c r="BX357" s="45"/>
      <c r="BY357" s="45"/>
      <c r="BZ357" s="45"/>
      <c r="CA357" s="45"/>
      <c r="CB357" s="45"/>
      <c r="CC357" s="45"/>
      <c r="CD357" s="45"/>
      <c r="CE357" s="45"/>
      <c r="CF357" s="45"/>
      <c r="CG357" s="45"/>
      <c r="CH357" s="45"/>
      <c r="CI357" s="45"/>
      <c r="CJ357" s="45"/>
      <c r="CK357" s="45"/>
      <c r="CL357" s="45"/>
      <c r="CM357" s="45"/>
      <c r="CN357" s="45"/>
      <c r="CO357" s="45"/>
      <c r="CP357" s="45"/>
      <c r="CQ357" s="45"/>
      <c r="CR357" s="45"/>
      <c r="CS357" s="45"/>
      <c r="CT357" s="45"/>
      <c r="CU357" s="45"/>
      <c r="CV357" s="45"/>
      <c r="CW357" s="45"/>
      <c r="CX357" s="45"/>
      <c r="CY357" s="45"/>
      <c r="CZ357" s="45"/>
      <c r="DA357" s="45"/>
      <c r="DB357" s="45"/>
      <c r="DC357" s="45"/>
      <c r="DD357" s="45"/>
      <c r="DE357" s="45"/>
      <c r="DF357" s="45"/>
      <c r="DG357" s="45"/>
    </row>
    <row r="358" spans="1:111" ht="12.7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  <c r="BP358" s="45"/>
      <c r="BQ358" s="45"/>
      <c r="BR358" s="45"/>
      <c r="BS358" s="45"/>
      <c r="BT358" s="45"/>
      <c r="BU358" s="45"/>
      <c r="BV358" s="45"/>
      <c r="BW358" s="45"/>
      <c r="BX358" s="45"/>
      <c r="BY358" s="45"/>
      <c r="BZ358" s="45"/>
      <c r="CA358" s="45"/>
      <c r="CB358" s="45"/>
      <c r="CC358" s="45"/>
      <c r="CD358" s="45"/>
      <c r="CE358" s="45"/>
      <c r="CF358" s="45"/>
      <c r="CG358" s="45"/>
      <c r="CH358" s="45"/>
      <c r="CI358" s="45"/>
      <c r="CJ358" s="45"/>
      <c r="CK358" s="45"/>
      <c r="CL358" s="45"/>
      <c r="CM358" s="45"/>
      <c r="CN358" s="45"/>
      <c r="CO358" s="45"/>
      <c r="CP358" s="45"/>
      <c r="CQ358" s="45"/>
      <c r="CR358" s="45"/>
      <c r="CS358" s="45"/>
      <c r="CT358" s="45"/>
      <c r="CU358" s="45"/>
      <c r="CV358" s="45"/>
      <c r="CW358" s="45"/>
      <c r="CX358" s="45"/>
      <c r="CY358" s="45"/>
      <c r="CZ358" s="45"/>
      <c r="DA358" s="45"/>
      <c r="DB358" s="45"/>
      <c r="DC358" s="45"/>
      <c r="DD358" s="45"/>
      <c r="DE358" s="45"/>
      <c r="DF358" s="45"/>
      <c r="DG358" s="45"/>
    </row>
    <row r="359" spans="1:111" ht="12.7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  <c r="BP359" s="45"/>
      <c r="BQ359" s="45"/>
      <c r="BR359" s="45"/>
      <c r="BS359" s="45"/>
      <c r="BT359" s="45"/>
      <c r="BU359" s="45"/>
      <c r="BV359" s="45"/>
      <c r="BW359" s="45"/>
      <c r="BX359" s="45"/>
      <c r="BY359" s="45"/>
      <c r="BZ359" s="45"/>
      <c r="CA359" s="45"/>
      <c r="CB359" s="45"/>
      <c r="CC359" s="45"/>
      <c r="CD359" s="45"/>
      <c r="CE359" s="45"/>
      <c r="CF359" s="45"/>
      <c r="CG359" s="45"/>
      <c r="CH359" s="45"/>
      <c r="CI359" s="45"/>
      <c r="CJ359" s="45"/>
      <c r="CK359" s="45"/>
      <c r="CL359" s="45"/>
      <c r="CM359" s="45"/>
      <c r="CN359" s="45"/>
      <c r="CO359" s="45"/>
      <c r="CP359" s="45"/>
      <c r="CQ359" s="45"/>
      <c r="CR359" s="45"/>
      <c r="CS359" s="45"/>
      <c r="CT359" s="45"/>
      <c r="CU359" s="45"/>
      <c r="CV359" s="45"/>
      <c r="CW359" s="45"/>
      <c r="CX359" s="45"/>
      <c r="CY359" s="45"/>
      <c r="CZ359" s="45"/>
      <c r="DA359" s="45"/>
      <c r="DB359" s="45"/>
      <c r="DC359" s="45"/>
      <c r="DD359" s="45"/>
      <c r="DE359" s="45"/>
      <c r="DF359" s="45"/>
      <c r="DG359" s="45"/>
    </row>
    <row r="360" spans="1:111" ht="12.7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  <c r="BP360" s="45"/>
      <c r="BQ360" s="45"/>
      <c r="BR360" s="45"/>
      <c r="BS360" s="45"/>
      <c r="BT360" s="45"/>
      <c r="BU360" s="45"/>
      <c r="BV360" s="45"/>
      <c r="BW360" s="45"/>
      <c r="BX360" s="45"/>
      <c r="BY360" s="45"/>
      <c r="BZ360" s="45"/>
      <c r="CA360" s="45"/>
      <c r="CB360" s="45"/>
      <c r="CC360" s="45"/>
      <c r="CD360" s="45"/>
      <c r="CE360" s="45"/>
      <c r="CF360" s="45"/>
      <c r="CG360" s="45"/>
      <c r="CH360" s="45"/>
      <c r="CI360" s="45"/>
      <c r="CJ360" s="45"/>
      <c r="CK360" s="45"/>
      <c r="CL360" s="45"/>
      <c r="CM360" s="45"/>
      <c r="CN360" s="45"/>
      <c r="CO360" s="45"/>
      <c r="CP360" s="45"/>
      <c r="CQ360" s="45"/>
      <c r="CR360" s="45"/>
      <c r="CS360" s="45"/>
      <c r="CT360" s="45"/>
      <c r="CU360" s="45"/>
      <c r="CV360" s="45"/>
      <c r="CW360" s="45"/>
      <c r="CX360" s="45"/>
      <c r="CY360" s="45"/>
      <c r="CZ360" s="45"/>
      <c r="DA360" s="45"/>
      <c r="DB360" s="45"/>
      <c r="DC360" s="45"/>
      <c r="DD360" s="45"/>
      <c r="DE360" s="45"/>
      <c r="DF360" s="45"/>
      <c r="DG360" s="45"/>
    </row>
    <row r="361" spans="1:111" ht="12.7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  <c r="BP361" s="45"/>
      <c r="BQ361" s="45"/>
      <c r="BR361" s="45"/>
      <c r="BS361" s="45"/>
      <c r="BT361" s="45"/>
      <c r="BU361" s="45"/>
      <c r="BV361" s="45"/>
      <c r="BW361" s="45"/>
      <c r="BX361" s="45"/>
      <c r="BY361" s="45"/>
      <c r="BZ361" s="45"/>
      <c r="CA361" s="45"/>
      <c r="CB361" s="45"/>
      <c r="CC361" s="45"/>
      <c r="CD361" s="45"/>
      <c r="CE361" s="45"/>
      <c r="CF361" s="45"/>
      <c r="CG361" s="45"/>
      <c r="CH361" s="45"/>
      <c r="CI361" s="45"/>
      <c r="CJ361" s="45"/>
      <c r="CK361" s="45"/>
      <c r="CL361" s="45"/>
      <c r="CM361" s="45"/>
      <c r="CN361" s="45"/>
      <c r="CO361" s="45"/>
      <c r="CP361" s="45"/>
      <c r="CQ361" s="45"/>
      <c r="CR361" s="45"/>
      <c r="CS361" s="45"/>
      <c r="CT361" s="45"/>
      <c r="CU361" s="45"/>
      <c r="CV361" s="45"/>
      <c r="CW361" s="45"/>
      <c r="CX361" s="45"/>
      <c r="CY361" s="45"/>
      <c r="CZ361" s="45"/>
      <c r="DA361" s="45"/>
      <c r="DB361" s="45"/>
      <c r="DC361" s="45"/>
      <c r="DD361" s="45"/>
      <c r="DE361" s="45"/>
      <c r="DF361" s="45"/>
      <c r="DG361" s="45"/>
    </row>
    <row r="362" spans="1:111" ht="12.7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  <c r="BP362" s="45"/>
      <c r="BQ362" s="45"/>
      <c r="BR362" s="45"/>
      <c r="BS362" s="45"/>
      <c r="BT362" s="45"/>
      <c r="BU362" s="45"/>
      <c r="BV362" s="45"/>
      <c r="BW362" s="45"/>
      <c r="BX362" s="45"/>
      <c r="BY362" s="45"/>
      <c r="BZ362" s="45"/>
      <c r="CA362" s="45"/>
      <c r="CB362" s="45"/>
      <c r="CC362" s="45"/>
      <c r="CD362" s="45"/>
      <c r="CE362" s="45"/>
      <c r="CF362" s="45"/>
      <c r="CG362" s="45"/>
      <c r="CH362" s="45"/>
      <c r="CI362" s="45"/>
      <c r="CJ362" s="45"/>
      <c r="CK362" s="45"/>
      <c r="CL362" s="45"/>
      <c r="CM362" s="45"/>
      <c r="CN362" s="45"/>
      <c r="CO362" s="45"/>
      <c r="CP362" s="45"/>
      <c r="CQ362" s="45"/>
      <c r="CR362" s="45"/>
      <c r="CS362" s="45"/>
      <c r="CT362" s="45"/>
      <c r="CU362" s="45"/>
      <c r="CV362" s="45"/>
      <c r="CW362" s="45"/>
      <c r="CX362" s="45"/>
      <c r="CY362" s="45"/>
      <c r="CZ362" s="45"/>
      <c r="DA362" s="45"/>
      <c r="DB362" s="45"/>
      <c r="DC362" s="45"/>
      <c r="DD362" s="45"/>
      <c r="DE362" s="45"/>
      <c r="DF362" s="45"/>
      <c r="DG362" s="45"/>
    </row>
    <row r="363" spans="1:111" ht="12.7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  <c r="BP363" s="45"/>
      <c r="BQ363" s="45"/>
      <c r="BR363" s="45"/>
      <c r="BS363" s="45"/>
      <c r="BT363" s="45"/>
      <c r="BU363" s="45"/>
      <c r="BV363" s="45"/>
      <c r="BW363" s="45"/>
      <c r="BX363" s="45"/>
      <c r="BY363" s="45"/>
      <c r="BZ363" s="45"/>
      <c r="CA363" s="45"/>
      <c r="CB363" s="45"/>
      <c r="CC363" s="45"/>
      <c r="CD363" s="45"/>
      <c r="CE363" s="45"/>
      <c r="CF363" s="45"/>
      <c r="CG363" s="45"/>
      <c r="CH363" s="45"/>
      <c r="CI363" s="45"/>
      <c r="CJ363" s="45"/>
      <c r="CK363" s="45"/>
      <c r="CL363" s="45"/>
      <c r="CM363" s="45"/>
      <c r="CN363" s="45"/>
      <c r="CO363" s="45"/>
      <c r="CP363" s="45"/>
      <c r="CQ363" s="45"/>
      <c r="CR363" s="45"/>
      <c r="CS363" s="45"/>
      <c r="CT363" s="45"/>
      <c r="CU363" s="45"/>
      <c r="CV363" s="45"/>
      <c r="CW363" s="45"/>
      <c r="CX363" s="45"/>
      <c r="CY363" s="45"/>
      <c r="CZ363" s="45"/>
      <c r="DA363" s="45"/>
      <c r="DB363" s="45"/>
      <c r="DC363" s="45"/>
      <c r="DD363" s="45"/>
      <c r="DE363" s="45"/>
      <c r="DF363" s="45"/>
      <c r="DG363" s="45"/>
    </row>
    <row r="364" spans="1:111" ht="12.7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  <c r="BP364" s="45"/>
      <c r="BQ364" s="45"/>
      <c r="BR364" s="45"/>
      <c r="BS364" s="45"/>
      <c r="BT364" s="45"/>
      <c r="BU364" s="45"/>
      <c r="BV364" s="45"/>
      <c r="BW364" s="45"/>
      <c r="BX364" s="45"/>
      <c r="BY364" s="45"/>
      <c r="BZ364" s="45"/>
      <c r="CA364" s="45"/>
      <c r="CB364" s="45"/>
      <c r="CC364" s="45"/>
      <c r="CD364" s="45"/>
      <c r="CE364" s="45"/>
      <c r="CF364" s="45"/>
      <c r="CG364" s="45"/>
      <c r="CH364" s="45"/>
      <c r="CI364" s="45"/>
      <c r="CJ364" s="45"/>
      <c r="CK364" s="45"/>
      <c r="CL364" s="45"/>
      <c r="CM364" s="45"/>
      <c r="CN364" s="45"/>
      <c r="CO364" s="45"/>
      <c r="CP364" s="45"/>
      <c r="CQ364" s="45"/>
      <c r="CR364" s="45"/>
      <c r="CS364" s="45"/>
      <c r="CT364" s="45"/>
      <c r="CU364" s="45"/>
      <c r="CV364" s="45"/>
      <c r="CW364" s="45"/>
      <c r="CX364" s="45"/>
      <c r="CY364" s="45"/>
      <c r="CZ364" s="45"/>
      <c r="DA364" s="45"/>
      <c r="DB364" s="45"/>
      <c r="DC364" s="45"/>
      <c r="DD364" s="45"/>
      <c r="DE364" s="45"/>
      <c r="DF364" s="45"/>
      <c r="DG364" s="45"/>
    </row>
    <row r="365" spans="1:111" ht="12.7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  <c r="BP365" s="45"/>
      <c r="BQ365" s="45"/>
      <c r="BR365" s="45"/>
      <c r="BS365" s="45"/>
      <c r="BT365" s="45"/>
      <c r="BU365" s="45"/>
      <c r="BV365" s="45"/>
      <c r="BW365" s="45"/>
      <c r="BX365" s="45"/>
      <c r="BY365" s="45"/>
      <c r="BZ365" s="45"/>
      <c r="CA365" s="45"/>
      <c r="CB365" s="45"/>
      <c r="CC365" s="45"/>
      <c r="CD365" s="45"/>
      <c r="CE365" s="45"/>
      <c r="CF365" s="45"/>
      <c r="CG365" s="45"/>
      <c r="CH365" s="45"/>
      <c r="CI365" s="45"/>
      <c r="CJ365" s="45"/>
      <c r="CK365" s="45"/>
      <c r="CL365" s="45"/>
      <c r="CM365" s="45"/>
      <c r="CN365" s="45"/>
      <c r="CO365" s="45"/>
      <c r="CP365" s="45"/>
      <c r="CQ365" s="45"/>
      <c r="CR365" s="45"/>
      <c r="CS365" s="45"/>
      <c r="CT365" s="45"/>
      <c r="CU365" s="45"/>
      <c r="CV365" s="45"/>
      <c r="CW365" s="45"/>
      <c r="CX365" s="45"/>
      <c r="CY365" s="45"/>
      <c r="CZ365" s="45"/>
      <c r="DA365" s="45"/>
      <c r="DB365" s="45"/>
      <c r="DC365" s="45"/>
      <c r="DD365" s="45"/>
      <c r="DE365" s="45"/>
      <c r="DF365" s="45"/>
      <c r="DG365" s="45"/>
    </row>
    <row r="366" spans="1:111" ht="12.7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  <c r="BP366" s="45"/>
      <c r="BQ366" s="45"/>
      <c r="BR366" s="45"/>
      <c r="BS366" s="45"/>
      <c r="BT366" s="45"/>
      <c r="BU366" s="45"/>
      <c r="BV366" s="45"/>
      <c r="BW366" s="45"/>
      <c r="BX366" s="45"/>
      <c r="BY366" s="45"/>
      <c r="BZ366" s="45"/>
      <c r="CA366" s="45"/>
      <c r="CB366" s="45"/>
      <c r="CC366" s="45"/>
      <c r="CD366" s="45"/>
      <c r="CE366" s="45"/>
      <c r="CF366" s="45"/>
      <c r="CG366" s="45"/>
      <c r="CH366" s="45"/>
      <c r="CI366" s="45"/>
      <c r="CJ366" s="45"/>
      <c r="CK366" s="45"/>
      <c r="CL366" s="45"/>
      <c r="CM366" s="45"/>
      <c r="CN366" s="45"/>
      <c r="CO366" s="45"/>
      <c r="CP366" s="45"/>
      <c r="CQ366" s="45"/>
      <c r="CR366" s="45"/>
      <c r="CS366" s="45"/>
      <c r="CT366" s="45"/>
      <c r="CU366" s="45"/>
      <c r="CV366" s="45"/>
      <c r="CW366" s="45"/>
      <c r="CX366" s="45"/>
      <c r="CY366" s="45"/>
      <c r="CZ366" s="45"/>
      <c r="DA366" s="45"/>
      <c r="DB366" s="45"/>
      <c r="DC366" s="45"/>
      <c r="DD366" s="45"/>
      <c r="DE366" s="45"/>
      <c r="DF366" s="45"/>
      <c r="DG366" s="45"/>
    </row>
    <row r="367" spans="1:111" ht="12.7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  <c r="BP367" s="45"/>
      <c r="BQ367" s="45"/>
      <c r="BR367" s="45"/>
      <c r="BS367" s="45"/>
      <c r="BT367" s="45"/>
      <c r="BU367" s="45"/>
      <c r="BV367" s="45"/>
      <c r="BW367" s="45"/>
      <c r="BX367" s="45"/>
      <c r="BY367" s="45"/>
      <c r="BZ367" s="45"/>
      <c r="CA367" s="45"/>
      <c r="CB367" s="45"/>
      <c r="CC367" s="45"/>
      <c r="CD367" s="45"/>
      <c r="CE367" s="45"/>
      <c r="CF367" s="45"/>
      <c r="CG367" s="45"/>
      <c r="CH367" s="45"/>
      <c r="CI367" s="45"/>
      <c r="CJ367" s="45"/>
      <c r="CK367" s="45"/>
      <c r="CL367" s="45"/>
      <c r="CM367" s="45"/>
      <c r="CN367" s="45"/>
      <c r="CO367" s="45"/>
      <c r="CP367" s="45"/>
      <c r="CQ367" s="45"/>
      <c r="CR367" s="45"/>
      <c r="CS367" s="45"/>
      <c r="CT367" s="45"/>
      <c r="CU367" s="45"/>
      <c r="CV367" s="45"/>
      <c r="CW367" s="45"/>
      <c r="CX367" s="45"/>
      <c r="CY367" s="45"/>
      <c r="CZ367" s="45"/>
      <c r="DA367" s="45"/>
      <c r="DB367" s="45"/>
      <c r="DC367" s="45"/>
      <c r="DD367" s="45"/>
      <c r="DE367" s="45"/>
      <c r="DF367" s="45"/>
      <c r="DG367" s="45"/>
    </row>
    <row r="368" spans="1:111" ht="12.7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  <c r="BP368" s="45"/>
      <c r="BQ368" s="45"/>
      <c r="BR368" s="45"/>
      <c r="BS368" s="45"/>
      <c r="BT368" s="45"/>
      <c r="BU368" s="45"/>
      <c r="BV368" s="45"/>
      <c r="BW368" s="45"/>
      <c r="BX368" s="45"/>
      <c r="BY368" s="45"/>
      <c r="BZ368" s="45"/>
      <c r="CA368" s="45"/>
      <c r="CB368" s="45"/>
      <c r="CC368" s="45"/>
      <c r="CD368" s="45"/>
      <c r="CE368" s="45"/>
      <c r="CF368" s="45"/>
      <c r="CG368" s="45"/>
      <c r="CH368" s="45"/>
      <c r="CI368" s="45"/>
      <c r="CJ368" s="45"/>
      <c r="CK368" s="45"/>
      <c r="CL368" s="45"/>
      <c r="CM368" s="45"/>
      <c r="CN368" s="45"/>
      <c r="CO368" s="45"/>
      <c r="CP368" s="45"/>
      <c r="CQ368" s="45"/>
      <c r="CR368" s="45"/>
      <c r="CS368" s="45"/>
      <c r="CT368" s="45"/>
      <c r="CU368" s="45"/>
      <c r="CV368" s="45"/>
      <c r="CW368" s="45"/>
      <c r="CX368" s="45"/>
      <c r="CY368" s="45"/>
      <c r="CZ368" s="45"/>
      <c r="DA368" s="45"/>
      <c r="DB368" s="45"/>
      <c r="DC368" s="45"/>
      <c r="DD368" s="45"/>
      <c r="DE368" s="45"/>
      <c r="DF368" s="45"/>
      <c r="DG368" s="45"/>
    </row>
    <row r="369" spans="1:111" ht="12.7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  <c r="BP369" s="45"/>
      <c r="BQ369" s="45"/>
      <c r="BR369" s="45"/>
      <c r="BS369" s="45"/>
      <c r="BT369" s="45"/>
      <c r="BU369" s="45"/>
      <c r="BV369" s="45"/>
      <c r="BW369" s="45"/>
      <c r="BX369" s="45"/>
      <c r="BY369" s="45"/>
      <c r="BZ369" s="45"/>
      <c r="CA369" s="45"/>
      <c r="CB369" s="45"/>
      <c r="CC369" s="45"/>
      <c r="CD369" s="45"/>
      <c r="CE369" s="45"/>
      <c r="CF369" s="45"/>
      <c r="CG369" s="45"/>
      <c r="CH369" s="45"/>
      <c r="CI369" s="45"/>
      <c r="CJ369" s="45"/>
      <c r="CK369" s="45"/>
      <c r="CL369" s="45"/>
      <c r="CM369" s="45"/>
      <c r="CN369" s="45"/>
      <c r="CO369" s="45"/>
      <c r="CP369" s="45"/>
      <c r="CQ369" s="45"/>
      <c r="CR369" s="45"/>
      <c r="CS369" s="45"/>
      <c r="CT369" s="45"/>
      <c r="CU369" s="45"/>
      <c r="CV369" s="45"/>
      <c r="CW369" s="45"/>
      <c r="CX369" s="45"/>
      <c r="CY369" s="45"/>
      <c r="CZ369" s="45"/>
      <c r="DA369" s="45"/>
      <c r="DB369" s="45"/>
      <c r="DC369" s="45"/>
      <c r="DD369" s="45"/>
      <c r="DE369" s="45"/>
      <c r="DF369" s="45"/>
      <c r="DG369" s="45"/>
    </row>
    <row r="370" spans="1:111" ht="12.7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  <c r="BP370" s="45"/>
      <c r="BQ370" s="45"/>
      <c r="BR370" s="45"/>
      <c r="BS370" s="45"/>
      <c r="BT370" s="45"/>
      <c r="BU370" s="45"/>
      <c r="BV370" s="45"/>
      <c r="BW370" s="45"/>
      <c r="BX370" s="45"/>
      <c r="BY370" s="45"/>
      <c r="BZ370" s="45"/>
      <c r="CA370" s="45"/>
      <c r="CB370" s="45"/>
      <c r="CC370" s="45"/>
      <c r="CD370" s="45"/>
      <c r="CE370" s="45"/>
      <c r="CF370" s="45"/>
      <c r="CG370" s="45"/>
      <c r="CH370" s="45"/>
      <c r="CI370" s="45"/>
      <c r="CJ370" s="45"/>
      <c r="CK370" s="45"/>
      <c r="CL370" s="45"/>
      <c r="CM370" s="45"/>
      <c r="CN370" s="45"/>
      <c r="CO370" s="45"/>
      <c r="CP370" s="45"/>
      <c r="CQ370" s="45"/>
      <c r="CR370" s="45"/>
      <c r="CS370" s="45"/>
      <c r="CT370" s="45"/>
      <c r="CU370" s="45"/>
      <c r="CV370" s="45"/>
      <c r="CW370" s="45"/>
      <c r="CX370" s="45"/>
      <c r="CY370" s="45"/>
      <c r="CZ370" s="45"/>
      <c r="DA370" s="45"/>
      <c r="DB370" s="45"/>
      <c r="DC370" s="45"/>
      <c r="DD370" s="45"/>
      <c r="DE370" s="45"/>
      <c r="DF370" s="45"/>
      <c r="DG370" s="45"/>
    </row>
    <row r="371" spans="1:111" ht="12.7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  <c r="BP371" s="45"/>
      <c r="BQ371" s="45"/>
      <c r="BR371" s="45"/>
      <c r="BS371" s="45"/>
      <c r="BT371" s="45"/>
      <c r="BU371" s="45"/>
      <c r="BV371" s="45"/>
      <c r="BW371" s="45"/>
      <c r="BX371" s="45"/>
      <c r="BY371" s="45"/>
      <c r="BZ371" s="45"/>
      <c r="CA371" s="45"/>
      <c r="CB371" s="45"/>
      <c r="CC371" s="45"/>
      <c r="CD371" s="45"/>
      <c r="CE371" s="45"/>
      <c r="CF371" s="45"/>
      <c r="CG371" s="45"/>
      <c r="CH371" s="45"/>
      <c r="CI371" s="45"/>
      <c r="CJ371" s="45"/>
      <c r="CK371" s="45"/>
      <c r="CL371" s="45"/>
      <c r="CM371" s="45"/>
      <c r="CN371" s="45"/>
      <c r="CO371" s="45"/>
      <c r="CP371" s="45"/>
      <c r="CQ371" s="45"/>
      <c r="CR371" s="45"/>
      <c r="CS371" s="45"/>
      <c r="CT371" s="45"/>
      <c r="CU371" s="45"/>
      <c r="CV371" s="45"/>
      <c r="CW371" s="45"/>
      <c r="CX371" s="45"/>
      <c r="CY371" s="45"/>
      <c r="CZ371" s="45"/>
      <c r="DA371" s="45"/>
      <c r="DB371" s="45"/>
      <c r="DC371" s="45"/>
      <c r="DD371" s="45"/>
      <c r="DE371" s="45"/>
      <c r="DF371" s="45"/>
      <c r="DG371" s="45"/>
    </row>
    <row r="372" spans="1:111" ht="12.7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  <c r="BP372" s="45"/>
      <c r="BQ372" s="45"/>
      <c r="BR372" s="45"/>
      <c r="BS372" s="45"/>
      <c r="BT372" s="45"/>
      <c r="BU372" s="45"/>
      <c r="BV372" s="45"/>
      <c r="BW372" s="45"/>
      <c r="BX372" s="45"/>
      <c r="BY372" s="45"/>
      <c r="BZ372" s="45"/>
      <c r="CA372" s="45"/>
      <c r="CB372" s="45"/>
      <c r="CC372" s="45"/>
      <c r="CD372" s="45"/>
      <c r="CE372" s="45"/>
      <c r="CF372" s="45"/>
      <c r="CG372" s="45"/>
      <c r="CH372" s="45"/>
      <c r="CI372" s="45"/>
      <c r="CJ372" s="45"/>
      <c r="CK372" s="45"/>
      <c r="CL372" s="45"/>
      <c r="CM372" s="45"/>
      <c r="CN372" s="45"/>
      <c r="CO372" s="45"/>
      <c r="CP372" s="45"/>
      <c r="CQ372" s="45"/>
      <c r="CR372" s="45"/>
      <c r="CS372" s="45"/>
      <c r="CT372" s="45"/>
      <c r="CU372" s="45"/>
      <c r="CV372" s="45"/>
      <c r="CW372" s="45"/>
      <c r="CX372" s="45"/>
      <c r="CY372" s="45"/>
      <c r="CZ372" s="45"/>
      <c r="DA372" s="45"/>
      <c r="DB372" s="45"/>
      <c r="DC372" s="45"/>
      <c r="DD372" s="45"/>
      <c r="DE372" s="45"/>
      <c r="DF372" s="45"/>
      <c r="DG372" s="45"/>
    </row>
    <row r="373" spans="1:111" ht="12.7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  <c r="BP373" s="45"/>
      <c r="BQ373" s="45"/>
      <c r="BR373" s="45"/>
      <c r="BS373" s="45"/>
      <c r="BT373" s="45"/>
      <c r="BU373" s="45"/>
      <c r="BV373" s="45"/>
      <c r="BW373" s="45"/>
      <c r="BX373" s="45"/>
      <c r="BY373" s="45"/>
      <c r="BZ373" s="45"/>
      <c r="CA373" s="45"/>
      <c r="CB373" s="45"/>
      <c r="CC373" s="45"/>
      <c r="CD373" s="45"/>
      <c r="CE373" s="45"/>
      <c r="CF373" s="45"/>
      <c r="CG373" s="45"/>
      <c r="CH373" s="45"/>
      <c r="CI373" s="45"/>
      <c r="CJ373" s="45"/>
      <c r="CK373" s="45"/>
      <c r="CL373" s="45"/>
      <c r="CM373" s="45"/>
      <c r="CN373" s="45"/>
      <c r="CO373" s="45"/>
      <c r="CP373" s="45"/>
      <c r="CQ373" s="45"/>
      <c r="CR373" s="45"/>
      <c r="CS373" s="45"/>
      <c r="CT373" s="45"/>
      <c r="CU373" s="45"/>
      <c r="CV373" s="45"/>
      <c r="CW373" s="45"/>
      <c r="CX373" s="45"/>
      <c r="CY373" s="45"/>
      <c r="CZ373" s="45"/>
      <c r="DA373" s="45"/>
      <c r="DB373" s="45"/>
      <c r="DC373" s="45"/>
      <c r="DD373" s="45"/>
      <c r="DE373" s="45"/>
      <c r="DF373" s="45"/>
      <c r="DG373" s="45"/>
    </row>
    <row r="374" spans="1:111" ht="12.75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  <c r="BP374" s="45"/>
      <c r="BQ374" s="45"/>
      <c r="BR374" s="45"/>
      <c r="BS374" s="45"/>
      <c r="BT374" s="45"/>
      <c r="BU374" s="45"/>
      <c r="BV374" s="45"/>
      <c r="BW374" s="45"/>
      <c r="BX374" s="45"/>
      <c r="BY374" s="45"/>
      <c r="BZ374" s="45"/>
      <c r="CA374" s="45"/>
      <c r="CB374" s="45"/>
      <c r="CC374" s="45"/>
      <c r="CD374" s="45"/>
      <c r="CE374" s="45"/>
      <c r="CF374" s="45"/>
      <c r="CG374" s="45"/>
      <c r="CH374" s="45"/>
      <c r="CI374" s="45"/>
      <c r="CJ374" s="45"/>
      <c r="CK374" s="45"/>
      <c r="CL374" s="45"/>
      <c r="CM374" s="45"/>
      <c r="CN374" s="45"/>
      <c r="CO374" s="45"/>
      <c r="CP374" s="45"/>
      <c r="CQ374" s="45"/>
      <c r="CR374" s="45"/>
      <c r="CS374" s="45"/>
      <c r="CT374" s="45"/>
      <c r="CU374" s="45"/>
      <c r="CV374" s="45"/>
      <c r="CW374" s="45"/>
      <c r="CX374" s="45"/>
      <c r="CY374" s="45"/>
      <c r="CZ374" s="45"/>
      <c r="DA374" s="45"/>
      <c r="DB374" s="45"/>
      <c r="DC374" s="45"/>
      <c r="DD374" s="45"/>
      <c r="DE374" s="45"/>
      <c r="DF374" s="45"/>
      <c r="DG374" s="45"/>
    </row>
    <row r="375" spans="1:111" ht="12.7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5"/>
      <c r="BQ375" s="45"/>
      <c r="BR375" s="45"/>
      <c r="BS375" s="45"/>
      <c r="BT375" s="45"/>
      <c r="BU375" s="45"/>
      <c r="BV375" s="45"/>
      <c r="BW375" s="45"/>
      <c r="BX375" s="45"/>
      <c r="BY375" s="45"/>
      <c r="BZ375" s="45"/>
      <c r="CA375" s="45"/>
      <c r="CB375" s="45"/>
      <c r="CC375" s="45"/>
      <c r="CD375" s="45"/>
      <c r="CE375" s="45"/>
      <c r="CF375" s="45"/>
      <c r="CG375" s="45"/>
      <c r="CH375" s="45"/>
      <c r="CI375" s="45"/>
      <c r="CJ375" s="45"/>
      <c r="CK375" s="45"/>
      <c r="CL375" s="45"/>
      <c r="CM375" s="45"/>
      <c r="CN375" s="45"/>
      <c r="CO375" s="45"/>
      <c r="CP375" s="45"/>
      <c r="CQ375" s="45"/>
      <c r="CR375" s="45"/>
      <c r="CS375" s="45"/>
      <c r="CT375" s="45"/>
      <c r="CU375" s="45"/>
      <c r="CV375" s="45"/>
      <c r="CW375" s="45"/>
      <c r="CX375" s="45"/>
      <c r="CY375" s="45"/>
      <c r="CZ375" s="45"/>
      <c r="DA375" s="45"/>
      <c r="DB375" s="45"/>
      <c r="DC375" s="45"/>
      <c r="DD375" s="45"/>
      <c r="DE375" s="45"/>
      <c r="DF375" s="45"/>
      <c r="DG375" s="45"/>
    </row>
    <row r="376" spans="1:111" ht="12.7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  <c r="BP376" s="45"/>
      <c r="BQ376" s="45"/>
      <c r="BR376" s="45"/>
      <c r="BS376" s="45"/>
      <c r="BT376" s="45"/>
      <c r="BU376" s="45"/>
      <c r="BV376" s="45"/>
      <c r="BW376" s="45"/>
      <c r="BX376" s="45"/>
      <c r="BY376" s="45"/>
      <c r="BZ376" s="45"/>
      <c r="CA376" s="45"/>
      <c r="CB376" s="45"/>
      <c r="CC376" s="45"/>
      <c r="CD376" s="45"/>
      <c r="CE376" s="45"/>
      <c r="CF376" s="45"/>
      <c r="CG376" s="45"/>
      <c r="CH376" s="45"/>
      <c r="CI376" s="45"/>
      <c r="CJ376" s="45"/>
      <c r="CK376" s="45"/>
      <c r="CL376" s="45"/>
      <c r="CM376" s="45"/>
      <c r="CN376" s="45"/>
      <c r="CO376" s="45"/>
      <c r="CP376" s="45"/>
      <c r="CQ376" s="45"/>
      <c r="CR376" s="45"/>
      <c r="CS376" s="45"/>
      <c r="CT376" s="45"/>
      <c r="CU376" s="45"/>
      <c r="CV376" s="45"/>
      <c r="CW376" s="45"/>
      <c r="CX376" s="45"/>
      <c r="CY376" s="45"/>
      <c r="CZ376" s="45"/>
      <c r="DA376" s="45"/>
      <c r="DB376" s="45"/>
      <c r="DC376" s="45"/>
      <c r="DD376" s="45"/>
      <c r="DE376" s="45"/>
      <c r="DF376" s="45"/>
      <c r="DG376" s="45"/>
    </row>
    <row r="377" spans="1:111" ht="12.7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  <c r="BP377" s="45"/>
      <c r="BQ377" s="45"/>
      <c r="BR377" s="45"/>
      <c r="BS377" s="45"/>
      <c r="BT377" s="45"/>
      <c r="BU377" s="45"/>
      <c r="BV377" s="45"/>
      <c r="BW377" s="45"/>
      <c r="BX377" s="45"/>
      <c r="BY377" s="45"/>
      <c r="BZ377" s="45"/>
      <c r="CA377" s="45"/>
      <c r="CB377" s="45"/>
      <c r="CC377" s="45"/>
      <c r="CD377" s="45"/>
      <c r="CE377" s="45"/>
      <c r="CF377" s="45"/>
      <c r="CG377" s="45"/>
      <c r="CH377" s="45"/>
      <c r="CI377" s="45"/>
      <c r="CJ377" s="45"/>
      <c r="CK377" s="45"/>
      <c r="CL377" s="45"/>
      <c r="CM377" s="45"/>
      <c r="CN377" s="45"/>
      <c r="CO377" s="45"/>
      <c r="CP377" s="45"/>
      <c r="CQ377" s="45"/>
      <c r="CR377" s="45"/>
      <c r="CS377" s="45"/>
      <c r="CT377" s="45"/>
      <c r="CU377" s="45"/>
      <c r="CV377" s="45"/>
      <c r="CW377" s="45"/>
      <c r="CX377" s="45"/>
      <c r="CY377" s="45"/>
      <c r="CZ377" s="45"/>
      <c r="DA377" s="45"/>
      <c r="DB377" s="45"/>
      <c r="DC377" s="45"/>
      <c r="DD377" s="45"/>
      <c r="DE377" s="45"/>
      <c r="DF377" s="45"/>
      <c r="DG377" s="45"/>
    </row>
    <row r="378" spans="1:111" ht="12.75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5"/>
      <c r="BQ378" s="45"/>
      <c r="BR378" s="45"/>
      <c r="BS378" s="45"/>
      <c r="BT378" s="45"/>
      <c r="BU378" s="45"/>
      <c r="BV378" s="45"/>
      <c r="BW378" s="45"/>
      <c r="BX378" s="45"/>
      <c r="BY378" s="45"/>
      <c r="BZ378" s="45"/>
      <c r="CA378" s="45"/>
      <c r="CB378" s="45"/>
      <c r="CC378" s="45"/>
      <c r="CD378" s="45"/>
      <c r="CE378" s="45"/>
      <c r="CF378" s="45"/>
      <c r="CG378" s="45"/>
      <c r="CH378" s="45"/>
      <c r="CI378" s="45"/>
      <c r="CJ378" s="45"/>
      <c r="CK378" s="45"/>
      <c r="CL378" s="45"/>
      <c r="CM378" s="45"/>
      <c r="CN378" s="45"/>
      <c r="CO378" s="45"/>
      <c r="CP378" s="45"/>
      <c r="CQ378" s="45"/>
      <c r="CR378" s="45"/>
      <c r="CS378" s="45"/>
      <c r="CT378" s="45"/>
      <c r="CU378" s="45"/>
      <c r="CV378" s="45"/>
      <c r="CW378" s="45"/>
      <c r="CX378" s="45"/>
      <c r="CY378" s="45"/>
      <c r="CZ378" s="45"/>
      <c r="DA378" s="45"/>
      <c r="DB378" s="45"/>
      <c r="DC378" s="45"/>
      <c r="DD378" s="45"/>
      <c r="DE378" s="45"/>
      <c r="DF378" s="45"/>
      <c r="DG378" s="45"/>
    </row>
    <row r="379" spans="1:111" ht="12.75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  <c r="BP379" s="45"/>
      <c r="BQ379" s="45"/>
      <c r="BR379" s="45"/>
      <c r="BS379" s="45"/>
      <c r="BT379" s="45"/>
      <c r="BU379" s="45"/>
      <c r="BV379" s="45"/>
      <c r="BW379" s="45"/>
      <c r="BX379" s="45"/>
      <c r="BY379" s="45"/>
      <c r="BZ379" s="45"/>
      <c r="CA379" s="45"/>
      <c r="CB379" s="45"/>
      <c r="CC379" s="45"/>
      <c r="CD379" s="45"/>
      <c r="CE379" s="45"/>
      <c r="CF379" s="45"/>
      <c r="CG379" s="45"/>
      <c r="CH379" s="45"/>
      <c r="CI379" s="45"/>
      <c r="CJ379" s="45"/>
      <c r="CK379" s="45"/>
      <c r="CL379" s="45"/>
      <c r="CM379" s="45"/>
      <c r="CN379" s="45"/>
      <c r="CO379" s="45"/>
      <c r="CP379" s="45"/>
      <c r="CQ379" s="45"/>
      <c r="CR379" s="45"/>
      <c r="CS379" s="45"/>
      <c r="CT379" s="45"/>
      <c r="CU379" s="45"/>
      <c r="CV379" s="45"/>
      <c r="CW379" s="45"/>
      <c r="CX379" s="45"/>
      <c r="CY379" s="45"/>
      <c r="CZ379" s="45"/>
      <c r="DA379" s="45"/>
      <c r="DB379" s="45"/>
      <c r="DC379" s="45"/>
      <c r="DD379" s="45"/>
      <c r="DE379" s="45"/>
      <c r="DF379" s="45"/>
      <c r="DG379" s="45"/>
    </row>
    <row r="380" spans="1:111" ht="12.75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  <c r="BP380" s="45"/>
      <c r="BQ380" s="45"/>
      <c r="BR380" s="45"/>
      <c r="BS380" s="45"/>
      <c r="BT380" s="45"/>
      <c r="BU380" s="45"/>
      <c r="BV380" s="45"/>
      <c r="BW380" s="45"/>
      <c r="BX380" s="45"/>
      <c r="BY380" s="45"/>
      <c r="BZ380" s="45"/>
      <c r="CA380" s="45"/>
      <c r="CB380" s="45"/>
      <c r="CC380" s="45"/>
      <c r="CD380" s="45"/>
      <c r="CE380" s="45"/>
      <c r="CF380" s="45"/>
      <c r="CG380" s="45"/>
      <c r="CH380" s="45"/>
      <c r="CI380" s="45"/>
      <c r="CJ380" s="45"/>
      <c r="CK380" s="45"/>
      <c r="CL380" s="45"/>
      <c r="CM380" s="45"/>
      <c r="CN380" s="45"/>
      <c r="CO380" s="45"/>
      <c r="CP380" s="45"/>
      <c r="CQ380" s="45"/>
      <c r="CR380" s="45"/>
      <c r="CS380" s="45"/>
      <c r="CT380" s="45"/>
      <c r="CU380" s="45"/>
      <c r="CV380" s="45"/>
      <c r="CW380" s="45"/>
      <c r="CX380" s="45"/>
      <c r="CY380" s="45"/>
      <c r="CZ380" s="45"/>
      <c r="DA380" s="45"/>
      <c r="DB380" s="45"/>
      <c r="DC380" s="45"/>
      <c r="DD380" s="45"/>
      <c r="DE380" s="45"/>
      <c r="DF380" s="45"/>
      <c r="DG380" s="45"/>
    </row>
    <row r="381" spans="1:111" ht="12.75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5"/>
      <c r="BQ381" s="45"/>
      <c r="BR381" s="45"/>
      <c r="BS381" s="45"/>
      <c r="BT381" s="45"/>
      <c r="BU381" s="45"/>
      <c r="BV381" s="45"/>
      <c r="BW381" s="45"/>
      <c r="BX381" s="45"/>
      <c r="BY381" s="45"/>
      <c r="BZ381" s="45"/>
      <c r="CA381" s="45"/>
      <c r="CB381" s="45"/>
      <c r="CC381" s="45"/>
      <c r="CD381" s="45"/>
      <c r="CE381" s="45"/>
      <c r="CF381" s="45"/>
      <c r="CG381" s="45"/>
      <c r="CH381" s="45"/>
      <c r="CI381" s="45"/>
      <c r="CJ381" s="45"/>
      <c r="CK381" s="45"/>
      <c r="CL381" s="45"/>
      <c r="CM381" s="45"/>
      <c r="CN381" s="45"/>
      <c r="CO381" s="45"/>
      <c r="CP381" s="45"/>
      <c r="CQ381" s="45"/>
      <c r="CR381" s="45"/>
      <c r="CS381" s="45"/>
      <c r="CT381" s="45"/>
      <c r="CU381" s="45"/>
      <c r="CV381" s="45"/>
      <c r="CW381" s="45"/>
      <c r="CX381" s="45"/>
      <c r="CY381" s="45"/>
      <c r="CZ381" s="45"/>
      <c r="DA381" s="45"/>
      <c r="DB381" s="45"/>
      <c r="DC381" s="45"/>
      <c r="DD381" s="45"/>
      <c r="DE381" s="45"/>
      <c r="DF381" s="45"/>
      <c r="DG381" s="45"/>
    </row>
    <row r="382" spans="1:111" ht="12.75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5"/>
      <c r="BQ382" s="45"/>
      <c r="BR382" s="45"/>
      <c r="BS382" s="45"/>
      <c r="BT382" s="45"/>
      <c r="BU382" s="45"/>
      <c r="BV382" s="45"/>
      <c r="BW382" s="45"/>
      <c r="BX382" s="45"/>
      <c r="BY382" s="45"/>
      <c r="BZ382" s="45"/>
      <c r="CA382" s="45"/>
      <c r="CB382" s="45"/>
      <c r="CC382" s="45"/>
      <c r="CD382" s="45"/>
      <c r="CE382" s="45"/>
      <c r="CF382" s="45"/>
      <c r="CG382" s="45"/>
      <c r="CH382" s="45"/>
      <c r="CI382" s="45"/>
      <c r="CJ382" s="45"/>
      <c r="CK382" s="45"/>
      <c r="CL382" s="45"/>
      <c r="CM382" s="45"/>
      <c r="CN382" s="45"/>
      <c r="CO382" s="45"/>
      <c r="CP382" s="45"/>
      <c r="CQ382" s="45"/>
      <c r="CR382" s="45"/>
      <c r="CS382" s="45"/>
      <c r="CT382" s="45"/>
      <c r="CU382" s="45"/>
      <c r="CV382" s="45"/>
      <c r="CW382" s="45"/>
      <c r="CX382" s="45"/>
      <c r="CY382" s="45"/>
      <c r="CZ382" s="45"/>
      <c r="DA382" s="45"/>
      <c r="DB382" s="45"/>
      <c r="DC382" s="45"/>
      <c r="DD382" s="45"/>
      <c r="DE382" s="45"/>
      <c r="DF382" s="45"/>
      <c r="DG382" s="45"/>
    </row>
    <row r="383" spans="1:111" ht="12.75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5"/>
      <c r="BQ383" s="45"/>
      <c r="BR383" s="45"/>
      <c r="BS383" s="45"/>
      <c r="BT383" s="45"/>
      <c r="BU383" s="45"/>
      <c r="BV383" s="45"/>
      <c r="BW383" s="45"/>
      <c r="BX383" s="45"/>
      <c r="BY383" s="45"/>
      <c r="BZ383" s="45"/>
      <c r="CA383" s="45"/>
      <c r="CB383" s="45"/>
      <c r="CC383" s="45"/>
      <c r="CD383" s="45"/>
      <c r="CE383" s="45"/>
      <c r="CF383" s="45"/>
      <c r="CG383" s="45"/>
      <c r="CH383" s="45"/>
      <c r="CI383" s="45"/>
      <c r="CJ383" s="45"/>
      <c r="CK383" s="45"/>
      <c r="CL383" s="45"/>
      <c r="CM383" s="45"/>
      <c r="CN383" s="45"/>
      <c r="CO383" s="45"/>
      <c r="CP383" s="45"/>
      <c r="CQ383" s="45"/>
      <c r="CR383" s="45"/>
      <c r="CS383" s="45"/>
      <c r="CT383" s="45"/>
      <c r="CU383" s="45"/>
      <c r="CV383" s="45"/>
      <c r="CW383" s="45"/>
      <c r="CX383" s="45"/>
      <c r="CY383" s="45"/>
      <c r="CZ383" s="45"/>
      <c r="DA383" s="45"/>
      <c r="DB383" s="45"/>
      <c r="DC383" s="45"/>
      <c r="DD383" s="45"/>
      <c r="DE383" s="45"/>
      <c r="DF383" s="45"/>
      <c r="DG383" s="45"/>
    </row>
    <row r="384" spans="1:111" ht="12.75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5"/>
      <c r="BQ384" s="45"/>
      <c r="BR384" s="45"/>
      <c r="BS384" s="45"/>
      <c r="BT384" s="45"/>
      <c r="BU384" s="45"/>
      <c r="BV384" s="45"/>
      <c r="BW384" s="45"/>
      <c r="BX384" s="45"/>
      <c r="BY384" s="45"/>
      <c r="BZ384" s="45"/>
      <c r="CA384" s="45"/>
      <c r="CB384" s="45"/>
      <c r="CC384" s="45"/>
      <c r="CD384" s="45"/>
      <c r="CE384" s="45"/>
      <c r="CF384" s="45"/>
      <c r="CG384" s="45"/>
      <c r="CH384" s="45"/>
      <c r="CI384" s="45"/>
      <c r="CJ384" s="45"/>
      <c r="CK384" s="45"/>
      <c r="CL384" s="45"/>
      <c r="CM384" s="45"/>
      <c r="CN384" s="45"/>
      <c r="CO384" s="45"/>
      <c r="CP384" s="45"/>
      <c r="CQ384" s="45"/>
      <c r="CR384" s="45"/>
      <c r="CS384" s="45"/>
      <c r="CT384" s="45"/>
      <c r="CU384" s="45"/>
      <c r="CV384" s="45"/>
      <c r="CW384" s="45"/>
      <c r="CX384" s="45"/>
      <c r="CY384" s="45"/>
      <c r="CZ384" s="45"/>
      <c r="DA384" s="45"/>
      <c r="DB384" s="45"/>
      <c r="DC384" s="45"/>
      <c r="DD384" s="45"/>
      <c r="DE384" s="45"/>
      <c r="DF384" s="45"/>
      <c r="DG384" s="45"/>
    </row>
    <row r="385" spans="1:111" ht="12.7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5"/>
      <c r="BQ385" s="45"/>
      <c r="BR385" s="45"/>
      <c r="BS385" s="45"/>
      <c r="BT385" s="45"/>
      <c r="BU385" s="45"/>
      <c r="BV385" s="45"/>
      <c r="BW385" s="45"/>
      <c r="BX385" s="45"/>
      <c r="BY385" s="45"/>
      <c r="BZ385" s="45"/>
      <c r="CA385" s="45"/>
      <c r="CB385" s="45"/>
      <c r="CC385" s="45"/>
      <c r="CD385" s="45"/>
      <c r="CE385" s="45"/>
      <c r="CF385" s="45"/>
      <c r="CG385" s="45"/>
      <c r="CH385" s="45"/>
      <c r="CI385" s="45"/>
      <c r="CJ385" s="45"/>
      <c r="CK385" s="45"/>
      <c r="CL385" s="45"/>
      <c r="CM385" s="45"/>
      <c r="CN385" s="45"/>
      <c r="CO385" s="45"/>
      <c r="CP385" s="45"/>
      <c r="CQ385" s="45"/>
      <c r="CR385" s="45"/>
      <c r="CS385" s="45"/>
      <c r="CT385" s="45"/>
      <c r="CU385" s="45"/>
      <c r="CV385" s="45"/>
      <c r="CW385" s="45"/>
      <c r="CX385" s="45"/>
      <c r="CY385" s="45"/>
      <c r="CZ385" s="45"/>
      <c r="DA385" s="45"/>
      <c r="DB385" s="45"/>
      <c r="DC385" s="45"/>
      <c r="DD385" s="45"/>
      <c r="DE385" s="45"/>
      <c r="DF385" s="45"/>
      <c r="DG385" s="45"/>
    </row>
    <row r="386" spans="1:111" ht="12.75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5"/>
      <c r="BQ386" s="45"/>
      <c r="BR386" s="45"/>
      <c r="BS386" s="45"/>
      <c r="BT386" s="45"/>
      <c r="BU386" s="45"/>
      <c r="BV386" s="45"/>
      <c r="BW386" s="45"/>
      <c r="BX386" s="45"/>
      <c r="BY386" s="45"/>
      <c r="BZ386" s="45"/>
      <c r="CA386" s="45"/>
      <c r="CB386" s="45"/>
      <c r="CC386" s="45"/>
      <c r="CD386" s="45"/>
      <c r="CE386" s="45"/>
      <c r="CF386" s="45"/>
      <c r="CG386" s="45"/>
      <c r="CH386" s="45"/>
      <c r="CI386" s="45"/>
      <c r="CJ386" s="45"/>
      <c r="CK386" s="45"/>
      <c r="CL386" s="45"/>
      <c r="CM386" s="45"/>
      <c r="CN386" s="45"/>
      <c r="CO386" s="45"/>
      <c r="CP386" s="45"/>
      <c r="CQ386" s="45"/>
      <c r="CR386" s="45"/>
      <c r="CS386" s="45"/>
      <c r="CT386" s="45"/>
      <c r="CU386" s="45"/>
      <c r="CV386" s="45"/>
      <c r="CW386" s="45"/>
      <c r="CX386" s="45"/>
      <c r="CY386" s="45"/>
      <c r="CZ386" s="45"/>
      <c r="DA386" s="45"/>
      <c r="DB386" s="45"/>
      <c r="DC386" s="45"/>
      <c r="DD386" s="45"/>
      <c r="DE386" s="45"/>
      <c r="DF386" s="45"/>
      <c r="DG386" s="45"/>
    </row>
    <row r="387" spans="1:111" ht="12.75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5"/>
      <c r="BQ387" s="45"/>
      <c r="BR387" s="45"/>
      <c r="BS387" s="45"/>
      <c r="BT387" s="45"/>
      <c r="BU387" s="45"/>
      <c r="BV387" s="45"/>
      <c r="BW387" s="45"/>
      <c r="BX387" s="45"/>
      <c r="BY387" s="45"/>
      <c r="BZ387" s="45"/>
      <c r="CA387" s="45"/>
      <c r="CB387" s="45"/>
      <c r="CC387" s="45"/>
      <c r="CD387" s="45"/>
      <c r="CE387" s="45"/>
      <c r="CF387" s="45"/>
      <c r="CG387" s="45"/>
      <c r="CH387" s="45"/>
      <c r="CI387" s="45"/>
      <c r="CJ387" s="45"/>
      <c r="CK387" s="45"/>
      <c r="CL387" s="45"/>
      <c r="CM387" s="45"/>
      <c r="CN387" s="45"/>
      <c r="CO387" s="45"/>
      <c r="CP387" s="45"/>
      <c r="CQ387" s="45"/>
      <c r="CR387" s="45"/>
      <c r="CS387" s="45"/>
      <c r="CT387" s="45"/>
      <c r="CU387" s="45"/>
      <c r="CV387" s="45"/>
      <c r="CW387" s="45"/>
      <c r="CX387" s="45"/>
      <c r="CY387" s="45"/>
      <c r="CZ387" s="45"/>
      <c r="DA387" s="45"/>
      <c r="DB387" s="45"/>
      <c r="DC387" s="45"/>
      <c r="DD387" s="45"/>
      <c r="DE387" s="45"/>
      <c r="DF387" s="45"/>
      <c r="DG387" s="45"/>
    </row>
    <row r="388" spans="1:111" ht="12.75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5"/>
      <c r="BQ388" s="45"/>
      <c r="BR388" s="45"/>
      <c r="BS388" s="45"/>
      <c r="BT388" s="45"/>
      <c r="BU388" s="45"/>
      <c r="BV388" s="45"/>
      <c r="BW388" s="45"/>
      <c r="BX388" s="45"/>
      <c r="BY388" s="45"/>
      <c r="BZ388" s="45"/>
      <c r="CA388" s="45"/>
      <c r="CB388" s="45"/>
      <c r="CC388" s="45"/>
      <c r="CD388" s="45"/>
      <c r="CE388" s="45"/>
      <c r="CF388" s="45"/>
      <c r="CG388" s="45"/>
      <c r="CH388" s="45"/>
      <c r="CI388" s="45"/>
      <c r="CJ388" s="45"/>
      <c r="CK388" s="45"/>
      <c r="CL388" s="45"/>
      <c r="CM388" s="45"/>
      <c r="CN388" s="45"/>
      <c r="CO388" s="45"/>
      <c r="CP388" s="45"/>
      <c r="CQ388" s="45"/>
      <c r="CR388" s="45"/>
      <c r="CS388" s="45"/>
      <c r="CT388" s="45"/>
      <c r="CU388" s="45"/>
      <c r="CV388" s="45"/>
      <c r="CW388" s="45"/>
      <c r="CX388" s="45"/>
      <c r="CY388" s="45"/>
      <c r="CZ388" s="45"/>
      <c r="DA388" s="45"/>
      <c r="DB388" s="45"/>
      <c r="DC388" s="45"/>
      <c r="DD388" s="45"/>
      <c r="DE388" s="45"/>
      <c r="DF388" s="45"/>
      <c r="DG388" s="45"/>
    </row>
    <row r="389" spans="1:111" ht="12.75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5"/>
      <c r="BQ389" s="45"/>
      <c r="BR389" s="45"/>
      <c r="BS389" s="45"/>
      <c r="BT389" s="45"/>
      <c r="BU389" s="45"/>
      <c r="BV389" s="45"/>
      <c r="BW389" s="45"/>
      <c r="BX389" s="45"/>
      <c r="BY389" s="45"/>
      <c r="BZ389" s="45"/>
      <c r="CA389" s="45"/>
      <c r="CB389" s="45"/>
      <c r="CC389" s="45"/>
      <c r="CD389" s="45"/>
      <c r="CE389" s="45"/>
      <c r="CF389" s="45"/>
      <c r="CG389" s="45"/>
      <c r="CH389" s="45"/>
      <c r="CI389" s="45"/>
      <c r="CJ389" s="45"/>
      <c r="CK389" s="45"/>
      <c r="CL389" s="45"/>
      <c r="CM389" s="45"/>
      <c r="CN389" s="45"/>
      <c r="CO389" s="45"/>
      <c r="CP389" s="45"/>
      <c r="CQ389" s="45"/>
      <c r="CR389" s="45"/>
      <c r="CS389" s="45"/>
      <c r="CT389" s="45"/>
      <c r="CU389" s="45"/>
      <c r="CV389" s="45"/>
      <c r="CW389" s="45"/>
      <c r="CX389" s="45"/>
      <c r="CY389" s="45"/>
      <c r="CZ389" s="45"/>
      <c r="DA389" s="45"/>
      <c r="DB389" s="45"/>
      <c r="DC389" s="45"/>
      <c r="DD389" s="45"/>
      <c r="DE389" s="45"/>
      <c r="DF389" s="45"/>
      <c r="DG389" s="45"/>
    </row>
    <row r="390" spans="1:111" ht="12.75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5"/>
      <c r="BQ390" s="45"/>
      <c r="BR390" s="45"/>
      <c r="BS390" s="45"/>
      <c r="BT390" s="45"/>
      <c r="BU390" s="45"/>
      <c r="BV390" s="45"/>
      <c r="BW390" s="45"/>
      <c r="BX390" s="45"/>
      <c r="BY390" s="45"/>
      <c r="BZ390" s="45"/>
      <c r="CA390" s="45"/>
      <c r="CB390" s="45"/>
      <c r="CC390" s="45"/>
      <c r="CD390" s="45"/>
      <c r="CE390" s="45"/>
      <c r="CF390" s="45"/>
      <c r="CG390" s="45"/>
      <c r="CH390" s="45"/>
      <c r="CI390" s="45"/>
      <c r="CJ390" s="45"/>
      <c r="CK390" s="45"/>
      <c r="CL390" s="45"/>
      <c r="CM390" s="45"/>
      <c r="CN390" s="45"/>
      <c r="CO390" s="45"/>
      <c r="CP390" s="45"/>
      <c r="CQ390" s="45"/>
      <c r="CR390" s="45"/>
      <c r="CS390" s="45"/>
      <c r="CT390" s="45"/>
      <c r="CU390" s="45"/>
      <c r="CV390" s="45"/>
      <c r="CW390" s="45"/>
      <c r="CX390" s="45"/>
      <c r="CY390" s="45"/>
      <c r="CZ390" s="45"/>
      <c r="DA390" s="45"/>
      <c r="DB390" s="45"/>
      <c r="DC390" s="45"/>
      <c r="DD390" s="45"/>
      <c r="DE390" s="45"/>
      <c r="DF390" s="45"/>
      <c r="DG390" s="45"/>
    </row>
    <row r="391" spans="1:111" ht="12.75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5"/>
      <c r="BQ391" s="45"/>
      <c r="BR391" s="45"/>
      <c r="BS391" s="45"/>
      <c r="BT391" s="45"/>
      <c r="BU391" s="45"/>
      <c r="BV391" s="45"/>
      <c r="BW391" s="45"/>
      <c r="BX391" s="45"/>
      <c r="BY391" s="45"/>
      <c r="BZ391" s="45"/>
      <c r="CA391" s="45"/>
      <c r="CB391" s="45"/>
      <c r="CC391" s="45"/>
      <c r="CD391" s="45"/>
      <c r="CE391" s="45"/>
      <c r="CF391" s="45"/>
      <c r="CG391" s="45"/>
      <c r="CH391" s="45"/>
      <c r="CI391" s="45"/>
      <c r="CJ391" s="45"/>
      <c r="CK391" s="45"/>
      <c r="CL391" s="45"/>
      <c r="CM391" s="45"/>
      <c r="CN391" s="45"/>
      <c r="CO391" s="45"/>
      <c r="CP391" s="45"/>
      <c r="CQ391" s="45"/>
      <c r="CR391" s="45"/>
      <c r="CS391" s="45"/>
      <c r="CT391" s="45"/>
      <c r="CU391" s="45"/>
      <c r="CV391" s="45"/>
      <c r="CW391" s="45"/>
      <c r="CX391" s="45"/>
      <c r="CY391" s="45"/>
      <c r="CZ391" s="45"/>
      <c r="DA391" s="45"/>
      <c r="DB391" s="45"/>
      <c r="DC391" s="45"/>
      <c r="DD391" s="45"/>
      <c r="DE391" s="45"/>
      <c r="DF391" s="45"/>
      <c r="DG391" s="45"/>
    </row>
    <row r="392" spans="1:111" ht="12.75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  <c r="BP392" s="45"/>
      <c r="BQ392" s="45"/>
      <c r="BR392" s="45"/>
      <c r="BS392" s="45"/>
      <c r="BT392" s="45"/>
      <c r="BU392" s="45"/>
      <c r="BV392" s="45"/>
      <c r="BW392" s="45"/>
      <c r="BX392" s="45"/>
      <c r="BY392" s="45"/>
      <c r="BZ392" s="45"/>
      <c r="CA392" s="45"/>
      <c r="CB392" s="45"/>
      <c r="CC392" s="45"/>
      <c r="CD392" s="45"/>
      <c r="CE392" s="45"/>
      <c r="CF392" s="45"/>
      <c r="CG392" s="45"/>
      <c r="CH392" s="45"/>
      <c r="CI392" s="45"/>
      <c r="CJ392" s="45"/>
      <c r="CK392" s="45"/>
      <c r="CL392" s="45"/>
      <c r="CM392" s="45"/>
      <c r="CN392" s="45"/>
      <c r="CO392" s="45"/>
      <c r="CP392" s="45"/>
      <c r="CQ392" s="45"/>
      <c r="CR392" s="45"/>
      <c r="CS392" s="45"/>
      <c r="CT392" s="45"/>
      <c r="CU392" s="45"/>
      <c r="CV392" s="45"/>
      <c r="CW392" s="45"/>
      <c r="CX392" s="45"/>
      <c r="CY392" s="45"/>
      <c r="CZ392" s="45"/>
      <c r="DA392" s="45"/>
      <c r="DB392" s="45"/>
      <c r="DC392" s="45"/>
      <c r="DD392" s="45"/>
      <c r="DE392" s="45"/>
      <c r="DF392" s="45"/>
      <c r="DG392" s="45"/>
    </row>
    <row r="393" spans="1:111" ht="12.75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5"/>
      <c r="BQ393" s="45"/>
      <c r="BR393" s="45"/>
      <c r="BS393" s="45"/>
      <c r="BT393" s="45"/>
      <c r="BU393" s="45"/>
      <c r="BV393" s="45"/>
      <c r="BW393" s="45"/>
      <c r="BX393" s="45"/>
      <c r="BY393" s="45"/>
      <c r="BZ393" s="45"/>
      <c r="CA393" s="45"/>
      <c r="CB393" s="45"/>
      <c r="CC393" s="45"/>
      <c r="CD393" s="45"/>
      <c r="CE393" s="45"/>
      <c r="CF393" s="45"/>
      <c r="CG393" s="45"/>
      <c r="CH393" s="45"/>
      <c r="CI393" s="45"/>
      <c r="CJ393" s="45"/>
      <c r="CK393" s="45"/>
      <c r="CL393" s="45"/>
      <c r="CM393" s="45"/>
      <c r="CN393" s="45"/>
      <c r="CO393" s="45"/>
      <c r="CP393" s="45"/>
      <c r="CQ393" s="45"/>
      <c r="CR393" s="45"/>
      <c r="CS393" s="45"/>
      <c r="CT393" s="45"/>
      <c r="CU393" s="45"/>
      <c r="CV393" s="45"/>
      <c r="CW393" s="45"/>
      <c r="CX393" s="45"/>
      <c r="CY393" s="45"/>
      <c r="CZ393" s="45"/>
      <c r="DA393" s="45"/>
      <c r="DB393" s="45"/>
      <c r="DC393" s="45"/>
      <c r="DD393" s="45"/>
      <c r="DE393" s="45"/>
      <c r="DF393" s="45"/>
      <c r="DG393" s="45"/>
    </row>
    <row r="394" spans="1:111" ht="12.75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5"/>
      <c r="BQ394" s="45"/>
      <c r="BR394" s="45"/>
      <c r="BS394" s="45"/>
      <c r="BT394" s="45"/>
      <c r="BU394" s="45"/>
      <c r="BV394" s="45"/>
      <c r="BW394" s="45"/>
      <c r="BX394" s="45"/>
      <c r="BY394" s="45"/>
      <c r="BZ394" s="45"/>
      <c r="CA394" s="45"/>
      <c r="CB394" s="45"/>
      <c r="CC394" s="45"/>
      <c r="CD394" s="45"/>
      <c r="CE394" s="45"/>
      <c r="CF394" s="45"/>
      <c r="CG394" s="45"/>
      <c r="CH394" s="45"/>
      <c r="CI394" s="45"/>
      <c r="CJ394" s="45"/>
      <c r="CK394" s="45"/>
      <c r="CL394" s="45"/>
      <c r="CM394" s="45"/>
      <c r="CN394" s="45"/>
      <c r="CO394" s="45"/>
      <c r="CP394" s="45"/>
      <c r="CQ394" s="45"/>
      <c r="CR394" s="45"/>
      <c r="CS394" s="45"/>
      <c r="CT394" s="45"/>
      <c r="CU394" s="45"/>
      <c r="CV394" s="45"/>
      <c r="CW394" s="45"/>
      <c r="CX394" s="45"/>
      <c r="CY394" s="45"/>
      <c r="CZ394" s="45"/>
      <c r="DA394" s="45"/>
      <c r="DB394" s="45"/>
      <c r="DC394" s="45"/>
      <c r="DD394" s="45"/>
      <c r="DE394" s="45"/>
      <c r="DF394" s="45"/>
      <c r="DG394" s="45"/>
    </row>
    <row r="395" spans="1:111" ht="12.7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  <c r="BP395" s="45"/>
      <c r="BQ395" s="45"/>
      <c r="BR395" s="45"/>
      <c r="BS395" s="45"/>
      <c r="BT395" s="45"/>
      <c r="BU395" s="45"/>
      <c r="BV395" s="45"/>
      <c r="BW395" s="45"/>
      <c r="BX395" s="45"/>
      <c r="BY395" s="45"/>
      <c r="BZ395" s="45"/>
      <c r="CA395" s="45"/>
      <c r="CB395" s="45"/>
      <c r="CC395" s="45"/>
      <c r="CD395" s="45"/>
      <c r="CE395" s="45"/>
      <c r="CF395" s="45"/>
      <c r="CG395" s="45"/>
      <c r="CH395" s="45"/>
      <c r="CI395" s="45"/>
      <c r="CJ395" s="45"/>
      <c r="CK395" s="45"/>
      <c r="CL395" s="45"/>
      <c r="CM395" s="45"/>
      <c r="CN395" s="45"/>
      <c r="CO395" s="45"/>
      <c r="CP395" s="45"/>
      <c r="CQ395" s="45"/>
      <c r="CR395" s="45"/>
      <c r="CS395" s="45"/>
      <c r="CT395" s="45"/>
      <c r="CU395" s="45"/>
      <c r="CV395" s="45"/>
      <c r="CW395" s="45"/>
      <c r="CX395" s="45"/>
      <c r="CY395" s="45"/>
      <c r="CZ395" s="45"/>
      <c r="DA395" s="45"/>
      <c r="DB395" s="45"/>
      <c r="DC395" s="45"/>
      <c r="DD395" s="45"/>
      <c r="DE395" s="45"/>
      <c r="DF395" s="45"/>
      <c r="DG395" s="45"/>
    </row>
    <row r="396" spans="1:111" ht="12.75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  <c r="BP396" s="45"/>
      <c r="BQ396" s="45"/>
      <c r="BR396" s="45"/>
      <c r="BS396" s="45"/>
      <c r="BT396" s="45"/>
      <c r="BU396" s="45"/>
      <c r="BV396" s="45"/>
      <c r="BW396" s="45"/>
      <c r="BX396" s="45"/>
      <c r="BY396" s="45"/>
      <c r="BZ396" s="45"/>
      <c r="CA396" s="45"/>
      <c r="CB396" s="45"/>
      <c r="CC396" s="45"/>
      <c r="CD396" s="45"/>
      <c r="CE396" s="45"/>
      <c r="CF396" s="45"/>
      <c r="CG396" s="45"/>
      <c r="CH396" s="45"/>
      <c r="CI396" s="45"/>
      <c r="CJ396" s="45"/>
      <c r="CK396" s="45"/>
      <c r="CL396" s="45"/>
      <c r="CM396" s="45"/>
      <c r="CN396" s="45"/>
      <c r="CO396" s="45"/>
      <c r="CP396" s="45"/>
      <c r="CQ396" s="45"/>
      <c r="CR396" s="45"/>
      <c r="CS396" s="45"/>
      <c r="CT396" s="45"/>
      <c r="CU396" s="45"/>
      <c r="CV396" s="45"/>
      <c r="CW396" s="45"/>
      <c r="CX396" s="45"/>
      <c r="CY396" s="45"/>
      <c r="CZ396" s="45"/>
      <c r="DA396" s="45"/>
      <c r="DB396" s="45"/>
      <c r="DC396" s="45"/>
      <c r="DD396" s="45"/>
      <c r="DE396" s="45"/>
      <c r="DF396" s="45"/>
      <c r="DG396" s="45"/>
    </row>
    <row r="397" spans="1:111" ht="12.75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5"/>
      <c r="BQ397" s="45"/>
      <c r="BR397" s="45"/>
      <c r="BS397" s="45"/>
      <c r="BT397" s="45"/>
      <c r="BU397" s="45"/>
      <c r="BV397" s="45"/>
      <c r="BW397" s="45"/>
      <c r="BX397" s="45"/>
      <c r="BY397" s="45"/>
      <c r="BZ397" s="45"/>
      <c r="CA397" s="45"/>
      <c r="CB397" s="45"/>
      <c r="CC397" s="45"/>
      <c r="CD397" s="45"/>
      <c r="CE397" s="45"/>
      <c r="CF397" s="45"/>
      <c r="CG397" s="45"/>
      <c r="CH397" s="45"/>
      <c r="CI397" s="45"/>
      <c r="CJ397" s="45"/>
      <c r="CK397" s="45"/>
      <c r="CL397" s="45"/>
      <c r="CM397" s="45"/>
      <c r="CN397" s="45"/>
      <c r="CO397" s="45"/>
      <c r="CP397" s="45"/>
      <c r="CQ397" s="45"/>
      <c r="CR397" s="45"/>
      <c r="CS397" s="45"/>
      <c r="CT397" s="45"/>
      <c r="CU397" s="45"/>
      <c r="CV397" s="45"/>
      <c r="CW397" s="45"/>
      <c r="CX397" s="45"/>
      <c r="CY397" s="45"/>
      <c r="CZ397" s="45"/>
      <c r="DA397" s="45"/>
      <c r="DB397" s="45"/>
      <c r="DC397" s="45"/>
      <c r="DD397" s="45"/>
      <c r="DE397" s="45"/>
      <c r="DF397" s="45"/>
      <c r="DG397" s="45"/>
    </row>
    <row r="398" spans="1:111" ht="12.75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5"/>
      <c r="BQ398" s="45"/>
      <c r="BR398" s="45"/>
      <c r="BS398" s="45"/>
      <c r="BT398" s="45"/>
      <c r="BU398" s="45"/>
      <c r="BV398" s="45"/>
      <c r="BW398" s="45"/>
      <c r="BX398" s="45"/>
      <c r="BY398" s="45"/>
      <c r="BZ398" s="45"/>
      <c r="CA398" s="45"/>
      <c r="CB398" s="45"/>
      <c r="CC398" s="45"/>
      <c r="CD398" s="45"/>
      <c r="CE398" s="45"/>
      <c r="CF398" s="45"/>
      <c r="CG398" s="45"/>
      <c r="CH398" s="45"/>
      <c r="CI398" s="45"/>
      <c r="CJ398" s="45"/>
      <c r="CK398" s="45"/>
      <c r="CL398" s="45"/>
      <c r="CM398" s="45"/>
      <c r="CN398" s="45"/>
      <c r="CO398" s="45"/>
      <c r="CP398" s="45"/>
      <c r="CQ398" s="45"/>
      <c r="CR398" s="45"/>
      <c r="CS398" s="45"/>
      <c r="CT398" s="45"/>
      <c r="CU398" s="45"/>
      <c r="CV398" s="45"/>
      <c r="CW398" s="45"/>
      <c r="CX398" s="45"/>
      <c r="CY398" s="45"/>
      <c r="CZ398" s="45"/>
      <c r="DA398" s="45"/>
      <c r="DB398" s="45"/>
      <c r="DC398" s="45"/>
      <c r="DD398" s="45"/>
      <c r="DE398" s="45"/>
      <c r="DF398" s="45"/>
      <c r="DG398" s="45"/>
    </row>
    <row r="399" spans="1:111" ht="12.75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5"/>
      <c r="BQ399" s="45"/>
      <c r="BR399" s="45"/>
      <c r="BS399" s="45"/>
      <c r="BT399" s="45"/>
      <c r="BU399" s="45"/>
      <c r="BV399" s="45"/>
      <c r="BW399" s="45"/>
      <c r="BX399" s="45"/>
      <c r="BY399" s="45"/>
      <c r="BZ399" s="45"/>
      <c r="CA399" s="45"/>
      <c r="CB399" s="45"/>
      <c r="CC399" s="45"/>
      <c r="CD399" s="45"/>
      <c r="CE399" s="45"/>
      <c r="CF399" s="45"/>
      <c r="CG399" s="45"/>
      <c r="CH399" s="45"/>
      <c r="CI399" s="45"/>
      <c r="CJ399" s="45"/>
      <c r="CK399" s="45"/>
      <c r="CL399" s="45"/>
      <c r="CM399" s="45"/>
      <c r="CN399" s="45"/>
      <c r="CO399" s="45"/>
      <c r="CP399" s="45"/>
      <c r="CQ399" s="45"/>
      <c r="CR399" s="45"/>
      <c r="CS399" s="45"/>
      <c r="CT399" s="45"/>
      <c r="CU399" s="45"/>
      <c r="CV399" s="45"/>
      <c r="CW399" s="45"/>
      <c r="CX399" s="45"/>
      <c r="CY399" s="45"/>
      <c r="CZ399" s="45"/>
      <c r="DA399" s="45"/>
      <c r="DB399" s="45"/>
      <c r="DC399" s="45"/>
      <c r="DD399" s="45"/>
      <c r="DE399" s="45"/>
      <c r="DF399" s="45"/>
      <c r="DG399" s="45"/>
    </row>
    <row r="400" spans="1:111" ht="12.75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  <c r="BP400" s="45"/>
      <c r="BQ400" s="45"/>
      <c r="BR400" s="45"/>
      <c r="BS400" s="45"/>
      <c r="BT400" s="45"/>
      <c r="BU400" s="45"/>
      <c r="BV400" s="45"/>
      <c r="BW400" s="45"/>
      <c r="BX400" s="45"/>
      <c r="BY400" s="45"/>
      <c r="BZ400" s="45"/>
      <c r="CA400" s="45"/>
      <c r="CB400" s="45"/>
      <c r="CC400" s="45"/>
      <c r="CD400" s="45"/>
      <c r="CE400" s="45"/>
      <c r="CF400" s="45"/>
      <c r="CG400" s="45"/>
      <c r="CH400" s="45"/>
      <c r="CI400" s="45"/>
      <c r="CJ400" s="45"/>
      <c r="CK400" s="45"/>
      <c r="CL400" s="45"/>
      <c r="CM400" s="45"/>
      <c r="CN400" s="45"/>
      <c r="CO400" s="45"/>
      <c r="CP400" s="45"/>
      <c r="CQ400" s="45"/>
      <c r="CR400" s="45"/>
      <c r="CS400" s="45"/>
      <c r="CT400" s="45"/>
      <c r="CU400" s="45"/>
      <c r="CV400" s="45"/>
      <c r="CW400" s="45"/>
      <c r="CX400" s="45"/>
      <c r="CY400" s="45"/>
      <c r="CZ400" s="45"/>
      <c r="DA400" s="45"/>
      <c r="DB400" s="45"/>
      <c r="DC400" s="45"/>
      <c r="DD400" s="45"/>
      <c r="DE400" s="45"/>
      <c r="DF400" s="45"/>
      <c r="DG400" s="45"/>
    </row>
    <row r="401" spans="1:111" ht="12.75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5"/>
      <c r="BQ401" s="45"/>
      <c r="BR401" s="45"/>
      <c r="BS401" s="45"/>
      <c r="BT401" s="45"/>
      <c r="BU401" s="45"/>
      <c r="BV401" s="45"/>
      <c r="BW401" s="45"/>
      <c r="BX401" s="45"/>
      <c r="BY401" s="45"/>
      <c r="BZ401" s="45"/>
      <c r="CA401" s="45"/>
      <c r="CB401" s="45"/>
      <c r="CC401" s="45"/>
      <c r="CD401" s="45"/>
      <c r="CE401" s="45"/>
      <c r="CF401" s="45"/>
      <c r="CG401" s="45"/>
      <c r="CH401" s="45"/>
      <c r="CI401" s="45"/>
      <c r="CJ401" s="45"/>
      <c r="CK401" s="45"/>
      <c r="CL401" s="45"/>
      <c r="CM401" s="45"/>
      <c r="CN401" s="45"/>
      <c r="CO401" s="45"/>
      <c r="CP401" s="45"/>
      <c r="CQ401" s="45"/>
      <c r="CR401" s="45"/>
      <c r="CS401" s="45"/>
      <c r="CT401" s="45"/>
      <c r="CU401" s="45"/>
      <c r="CV401" s="45"/>
      <c r="CW401" s="45"/>
      <c r="CX401" s="45"/>
      <c r="CY401" s="45"/>
      <c r="CZ401" s="45"/>
      <c r="DA401" s="45"/>
      <c r="DB401" s="45"/>
      <c r="DC401" s="45"/>
      <c r="DD401" s="45"/>
      <c r="DE401" s="45"/>
      <c r="DF401" s="45"/>
      <c r="DG401" s="45"/>
    </row>
    <row r="402" spans="1:111" ht="12.75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5"/>
      <c r="BQ402" s="45"/>
      <c r="BR402" s="45"/>
      <c r="BS402" s="45"/>
      <c r="BT402" s="45"/>
      <c r="BU402" s="45"/>
      <c r="BV402" s="45"/>
      <c r="BW402" s="45"/>
      <c r="BX402" s="45"/>
      <c r="BY402" s="45"/>
      <c r="BZ402" s="45"/>
      <c r="CA402" s="45"/>
      <c r="CB402" s="45"/>
      <c r="CC402" s="45"/>
      <c r="CD402" s="45"/>
      <c r="CE402" s="45"/>
      <c r="CF402" s="45"/>
      <c r="CG402" s="45"/>
      <c r="CH402" s="45"/>
      <c r="CI402" s="45"/>
      <c r="CJ402" s="45"/>
      <c r="CK402" s="45"/>
      <c r="CL402" s="45"/>
      <c r="CM402" s="45"/>
      <c r="CN402" s="45"/>
      <c r="CO402" s="45"/>
      <c r="CP402" s="45"/>
      <c r="CQ402" s="45"/>
      <c r="CR402" s="45"/>
      <c r="CS402" s="45"/>
      <c r="CT402" s="45"/>
      <c r="CU402" s="45"/>
      <c r="CV402" s="45"/>
      <c r="CW402" s="45"/>
      <c r="CX402" s="45"/>
      <c r="CY402" s="45"/>
      <c r="CZ402" s="45"/>
      <c r="DA402" s="45"/>
      <c r="DB402" s="45"/>
      <c r="DC402" s="45"/>
      <c r="DD402" s="45"/>
      <c r="DE402" s="45"/>
      <c r="DF402" s="45"/>
      <c r="DG402" s="45"/>
    </row>
    <row r="403" spans="1:111" ht="12.75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5"/>
      <c r="BQ403" s="45"/>
      <c r="BR403" s="45"/>
      <c r="BS403" s="45"/>
      <c r="BT403" s="45"/>
      <c r="BU403" s="45"/>
      <c r="BV403" s="45"/>
      <c r="BW403" s="45"/>
      <c r="BX403" s="45"/>
      <c r="BY403" s="45"/>
      <c r="BZ403" s="45"/>
      <c r="CA403" s="45"/>
      <c r="CB403" s="45"/>
      <c r="CC403" s="45"/>
      <c r="CD403" s="45"/>
      <c r="CE403" s="45"/>
      <c r="CF403" s="45"/>
      <c r="CG403" s="45"/>
      <c r="CH403" s="45"/>
      <c r="CI403" s="45"/>
      <c r="CJ403" s="45"/>
      <c r="CK403" s="45"/>
      <c r="CL403" s="45"/>
      <c r="CM403" s="45"/>
      <c r="CN403" s="45"/>
      <c r="CO403" s="45"/>
      <c r="CP403" s="45"/>
      <c r="CQ403" s="45"/>
      <c r="CR403" s="45"/>
      <c r="CS403" s="45"/>
      <c r="CT403" s="45"/>
      <c r="CU403" s="45"/>
      <c r="CV403" s="45"/>
      <c r="CW403" s="45"/>
      <c r="CX403" s="45"/>
      <c r="CY403" s="45"/>
      <c r="CZ403" s="45"/>
      <c r="DA403" s="45"/>
      <c r="DB403" s="45"/>
      <c r="DC403" s="45"/>
      <c r="DD403" s="45"/>
      <c r="DE403" s="45"/>
      <c r="DF403" s="45"/>
      <c r="DG403" s="45"/>
    </row>
    <row r="404" spans="1:111" ht="12.75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  <c r="BP404" s="45"/>
      <c r="BQ404" s="45"/>
      <c r="BR404" s="45"/>
      <c r="BS404" s="45"/>
      <c r="BT404" s="45"/>
      <c r="BU404" s="45"/>
      <c r="BV404" s="45"/>
      <c r="BW404" s="45"/>
      <c r="BX404" s="45"/>
      <c r="BY404" s="45"/>
      <c r="BZ404" s="45"/>
      <c r="CA404" s="45"/>
      <c r="CB404" s="45"/>
      <c r="CC404" s="45"/>
      <c r="CD404" s="45"/>
      <c r="CE404" s="45"/>
      <c r="CF404" s="45"/>
      <c r="CG404" s="45"/>
      <c r="CH404" s="45"/>
      <c r="CI404" s="45"/>
      <c r="CJ404" s="45"/>
      <c r="CK404" s="45"/>
      <c r="CL404" s="45"/>
      <c r="CM404" s="45"/>
      <c r="CN404" s="45"/>
      <c r="CO404" s="45"/>
      <c r="CP404" s="45"/>
      <c r="CQ404" s="45"/>
      <c r="CR404" s="45"/>
      <c r="CS404" s="45"/>
      <c r="CT404" s="45"/>
      <c r="CU404" s="45"/>
      <c r="CV404" s="45"/>
      <c r="CW404" s="45"/>
      <c r="CX404" s="45"/>
      <c r="CY404" s="45"/>
      <c r="CZ404" s="45"/>
      <c r="DA404" s="45"/>
      <c r="DB404" s="45"/>
      <c r="DC404" s="45"/>
      <c r="DD404" s="45"/>
      <c r="DE404" s="45"/>
      <c r="DF404" s="45"/>
      <c r="DG404" s="45"/>
    </row>
    <row r="405" spans="1:111" ht="12.75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  <c r="BP405" s="45"/>
      <c r="BQ405" s="45"/>
      <c r="BR405" s="45"/>
      <c r="BS405" s="45"/>
      <c r="BT405" s="45"/>
      <c r="BU405" s="45"/>
      <c r="BV405" s="45"/>
      <c r="BW405" s="45"/>
      <c r="BX405" s="45"/>
      <c r="BY405" s="45"/>
      <c r="BZ405" s="45"/>
      <c r="CA405" s="45"/>
      <c r="CB405" s="45"/>
      <c r="CC405" s="45"/>
      <c r="CD405" s="45"/>
      <c r="CE405" s="45"/>
      <c r="CF405" s="45"/>
      <c r="CG405" s="45"/>
      <c r="CH405" s="45"/>
      <c r="CI405" s="45"/>
      <c r="CJ405" s="45"/>
      <c r="CK405" s="45"/>
      <c r="CL405" s="45"/>
      <c r="CM405" s="45"/>
      <c r="CN405" s="45"/>
      <c r="CO405" s="45"/>
      <c r="CP405" s="45"/>
      <c r="CQ405" s="45"/>
      <c r="CR405" s="45"/>
      <c r="CS405" s="45"/>
      <c r="CT405" s="45"/>
      <c r="CU405" s="45"/>
      <c r="CV405" s="45"/>
      <c r="CW405" s="45"/>
      <c r="CX405" s="45"/>
      <c r="CY405" s="45"/>
      <c r="CZ405" s="45"/>
      <c r="DA405" s="45"/>
      <c r="DB405" s="45"/>
      <c r="DC405" s="45"/>
      <c r="DD405" s="45"/>
      <c r="DE405" s="45"/>
      <c r="DF405" s="45"/>
      <c r="DG405" s="45"/>
    </row>
    <row r="406" spans="1:111" ht="12.75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5"/>
      <c r="BS406" s="45"/>
      <c r="BT406" s="45"/>
      <c r="BU406" s="45"/>
      <c r="BV406" s="45"/>
      <c r="BW406" s="45"/>
      <c r="BX406" s="45"/>
      <c r="BY406" s="45"/>
      <c r="BZ406" s="45"/>
      <c r="CA406" s="45"/>
      <c r="CB406" s="45"/>
      <c r="CC406" s="45"/>
      <c r="CD406" s="45"/>
      <c r="CE406" s="45"/>
      <c r="CF406" s="45"/>
      <c r="CG406" s="45"/>
      <c r="CH406" s="45"/>
      <c r="CI406" s="45"/>
      <c r="CJ406" s="45"/>
      <c r="CK406" s="45"/>
      <c r="CL406" s="45"/>
      <c r="CM406" s="45"/>
      <c r="CN406" s="45"/>
      <c r="CO406" s="45"/>
      <c r="CP406" s="45"/>
      <c r="CQ406" s="45"/>
      <c r="CR406" s="45"/>
      <c r="CS406" s="45"/>
      <c r="CT406" s="45"/>
      <c r="CU406" s="45"/>
      <c r="CV406" s="45"/>
      <c r="CW406" s="45"/>
      <c r="CX406" s="45"/>
      <c r="CY406" s="45"/>
      <c r="CZ406" s="45"/>
      <c r="DA406" s="45"/>
      <c r="DB406" s="45"/>
      <c r="DC406" s="45"/>
      <c r="DD406" s="45"/>
      <c r="DE406" s="45"/>
      <c r="DF406" s="45"/>
      <c r="DG406" s="45"/>
    </row>
    <row r="407" spans="1:111" ht="12.75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  <c r="BP407" s="45"/>
      <c r="BQ407" s="45"/>
      <c r="BR407" s="45"/>
      <c r="BS407" s="45"/>
      <c r="BT407" s="45"/>
      <c r="BU407" s="45"/>
      <c r="BV407" s="45"/>
      <c r="BW407" s="45"/>
      <c r="BX407" s="45"/>
      <c r="BY407" s="45"/>
      <c r="BZ407" s="45"/>
      <c r="CA407" s="45"/>
      <c r="CB407" s="45"/>
      <c r="CC407" s="45"/>
      <c r="CD407" s="45"/>
      <c r="CE407" s="45"/>
      <c r="CF407" s="45"/>
      <c r="CG407" s="45"/>
      <c r="CH407" s="45"/>
      <c r="CI407" s="45"/>
      <c r="CJ407" s="45"/>
      <c r="CK407" s="45"/>
      <c r="CL407" s="45"/>
      <c r="CM407" s="45"/>
      <c r="CN407" s="45"/>
      <c r="CO407" s="45"/>
      <c r="CP407" s="45"/>
      <c r="CQ407" s="45"/>
      <c r="CR407" s="45"/>
      <c r="CS407" s="45"/>
      <c r="CT407" s="45"/>
      <c r="CU407" s="45"/>
      <c r="CV407" s="45"/>
      <c r="CW407" s="45"/>
      <c r="CX407" s="45"/>
      <c r="CY407" s="45"/>
      <c r="CZ407" s="45"/>
      <c r="DA407" s="45"/>
      <c r="DB407" s="45"/>
      <c r="DC407" s="45"/>
      <c r="DD407" s="45"/>
      <c r="DE407" s="45"/>
      <c r="DF407" s="45"/>
      <c r="DG407" s="45"/>
    </row>
    <row r="408" spans="1:111" ht="12.75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  <c r="BP408" s="45"/>
      <c r="BQ408" s="45"/>
      <c r="BR408" s="45"/>
      <c r="BS408" s="45"/>
      <c r="BT408" s="45"/>
      <c r="BU408" s="45"/>
      <c r="BV408" s="45"/>
      <c r="BW408" s="45"/>
      <c r="BX408" s="45"/>
      <c r="BY408" s="45"/>
      <c r="BZ408" s="45"/>
      <c r="CA408" s="45"/>
      <c r="CB408" s="45"/>
      <c r="CC408" s="45"/>
      <c r="CD408" s="45"/>
      <c r="CE408" s="45"/>
      <c r="CF408" s="45"/>
      <c r="CG408" s="45"/>
      <c r="CH408" s="45"/>
      <c r="CI408" s="45"/>
      <c r="CJ408" s="45"/>
      <c r="CK408" s="45"/>
      <c r="CL408" s="45"/>
      <c r="CM408" s="45"/>
      <c r="CN408" s="45"/>
      <c r="CO408" s="45"/>
      <c r="CP408" s="45"/>
      <c r="CQ408" s="45"/>
      <c r="CR408" s="45"/>
      <c r="CS408" s="45"/>
      <c r="CT408" s="45"/>
      <c r="CU408" s="45"/>
      <c r="CV408" s="45"/>
      <c r="CW408" s="45"/>
      <c r="CX408" s="45"/>
      <c r="CY408" s="45"/>
      <c r="CZ408" s="45"/>
      <c r="DA408" s="45"/>
      <c r="DB408" s="45"/>
      <c r="DC408" s="45"/>
      <c r="DD408" s="45"/>
      <c r="DE408" s="45"/>
      <c r="DF408" s="45"/>
      <c r="DG408" s="45"/>
    </row>
    <row r="409" spans="1:111" ht="12.75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  <c r="BP409" s="45"/>
      <c r="BQ409" s="45"/>
      <c r="BR409" s="45"/>
      <c r="BS409" s="45"/>
      <c r="BT409" s="45"/>
      <c r="BU409" s="45"/>
      <c r="BV409" s="45"/>
      <c r="BW409" s="45"/>
      <c r="BX409" s="45"/>
      <c r="BY409" s="45"/>
      <c r="BZ409" s="45"/>
      <c r="CA409" s="45"/>
      <c r="CB409" s="45"/>
      <c r="CC409" s="45"/>
      <c r="CD409" s="45"/>
      <c r="CE409" s="45"/>
      <c r="CF409" s="45"/>
      <c r="CG409" s="45"/>
      <c r="CH409" s="45"/>
      <c r="CI409" s="45"/>
      <c r="CJ409" s="45"/>
      <c r="CK409" s="45"/>
      <c r="CL409" s="45"/>
      <c r="CM409" s="45"/>
      <c r="CN409" s="45"/>
      <c r="CO409" s="45"/>
      <c r="CP409" s="45"/>
      <c r="CQ409" s="45"/>
      <c r="CR409" s="45"/>
      <c r="CS409" s="45"/>
      <c r="CT409" s="45"/>
      <c r="CU409" s="45"/>
      <c r="CV409" s="45"/>
      <c r="CW409" s="45"/>
      <c r="CX409" s="45"/>
      <c r="CY409" s="45"/>
      <c r="CZ409" s="45"/>
      <c r="DA409" s="45"/>
      <c r="DB409" s="45"/>
      <c r="DC409" s="45"/>
      <c r="DD409" s="45"/>
      <c r="DE409" s="45"/>
      <c r="DF409" s="45"/>
      <c r="DG409" s="45"/>
    </row>
    <row r="410" spans="1:111" ht="12.75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  <c r="BP410" s="45"/>
      <c r="BQ410" s="45"/>
      <c r="BR410" s="45"/>
      <c r="BS410" s="45"/>
      <c r="BT410" s="45"/>
      <c r="BU410" s="45"/>
      <c r="BV410" s="45"/>
      <c r="BW410" s="45"/>
      <c r="BX410" s="45"/>
      <c r="BY410" s="45"/>
      <c r="BZ410" s="45"/>
      <c r="CA410" s="45"/>
      <c r="CB410" s="45"/>
      <c r="CC410" s="45"/>
      <c r="CD410" s="45"/>
      <c r="CE410" s="45"/>
      <c r="CF410" s="45"/>
      <c r="CG410" s="45"/>
      <c r="CH410" s="45"/>
      <c r="CI410" s="45"/>
      <c r="CJ410" s="45"/>
      <c r="CK410" s="45"/>
      <c r="CL410" s="45"/>
      <c r="CM410" s="45"/>
      <c r="CN410" s="45"/>
      <c r="CO410" s="45"/>
      <c r="CP410" s="45"/>
      <c r="CQ410" s="45"/>
      <c r="CR410" s="45"/>
      <c r="CS410" s="45"/>
      <c r="CT410" s="45"/>
      <c r="CU410" s="45"/>
      <c r="CV410" s="45"/>
      <c r="CW410" s="45"/>
      <c r="CX410" s="45"/>
      <c r="CY410" s="45"/>
      <c r="CZ410" s="45"/>
      <c r="DA410" s="45"/>
      <c r="DB410" s="45"/>
      <c r="DC410" s="45"/>
      <c r="DD410" s="45"/>
      <c r="DE410" s="45"/>
      <c r="DF410" s="45"/>
      <c r="DG410" s="45"/>
    </row>
    <row r="411" spans="1:111" ht="12.75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  <c r="BP411" s="45"/>
      <c r="BQ411" s="45"/>
      <c r="BR411" s="45"/>
      <c r="BS411" s="45"/>
      <c r="BT411" s="45"/>
      <c r="BU411" s="45"/>
      <c r="BV411" s="45"/>
      <c r="BW411" s="45"/>
      <c r="BX411" s="45"/>
      <c r="BY411" s="45"/>
      <c r="BZ411" s="45"/>
      <c r="CA411" s="45"/>
      <c r="CB411" s="45"/>
      <c r="CC411" s="45"/>
      <c r="CD411" s="45"/>
      <c r="CE411" s="45"/>
      <c r="CF411" s="45"/>
      <c r="CG411" s="45"/>
      <c r="CH411" s="45"/>
      <c r="CI411" s="45"/>
      <c r="CJ411" s="45"/>
      <c r="CK411" s="45"/>
      <c r="CL411" s="45"/>
      <c r="CM411" s="45"/>
      <c r="CN411" s="45"/>
      <c r="CO411" s="45"/>
      <c r="CP411" s="45"/>
      <c r="CQ411" s="45"/>
      <c r="CR411" s="45"/>
      <c r="CS411" s="45"/>
      <c r="CT411" s="45"/>
      <c r="CU411" s="45"/>
      <c r="CV411" s="45"/>
      <c r="CW411" s="45"/>
      <c r="CX411" s="45"/>
      <c r="CY411" s="45"/>
      <c r="CZ411" s="45"/>
      <c r="DA411" s="45"/>
      <c r="DB411" s="45"/>
      <c r="DC411" s="45"/>
      <c r="DD411" s="45"/>
      <c r="DE411" s="45"/>
      <c r="DF411" s="45"/>
      <c r="DG411" s="45"/>
    </row>
    <row r="412" spans="1:111" ht="12.75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5"/>
      <c r="BQ412" s="45"/>
      <c r="BR412" s="45"/>
      <c r="BS412" s="45"/>
      <c r="BT412" s="45"/>
      <c r="BU412" s="45"/>
      <c r="BV412" s="45"/>
      <c r="BW412" s="45"/>
      <c r="BX412" s="45"/>
      <c r="BY412" s="45"/>
      <c r="BZ412" s="45"/>
      <c r="CA412" s="45"/>
      <c r="CB412" s="45"/>
      <c r="CC412" s="45"/>
      <c r="CD412" s="45"/>
      <c r="CE412" s="45"/>
      <c r="CF412" s="45"/>
      <c r="CG412" s="45"/>
      <c r="CH412" s="45"/>
      <c r="CI412" s="45"/>
      <c r="CJ412" s="45"/>
      <c r="CK412" s="45"/>
      <c r="CL412" s="45"/>
      <c r="CM412" s="45"/>
      <c r="CN412" s="45"/>
      <c r="CO412" s="45"/>
      <c r="CP412" s="45"/>
      <c r="CQ412" s="45"/>
      <c r="CR412" s="45"/>
      <c r="CS412" s="45"/>
      <c r="CT412" s="45"/>
      <c r="CU412" s="45"/>
      <c r="CV412" s="45"/>
      <c r="CW412" s="45"/>
      <c r="CX412" s="45"/>
      <c r="CY412" s="45"/>
      <c r="CZ412" s="45"/>
      <c r="DA412" s="45"/>
      <c r="DB412" s="45"/>
      <c r="DC412" s="45"/>
      <c r="DD412" s="45"/>
      <c r="DE412" s="45"/>
      <c r="DF412" s="45"/>
      <c r="DG412" s="45"/>
    </row>
    <row r="413" spans="1:111" ht="12.75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5"/>
      <c r="BQ413" s="45"/>
      <c r="BR413" s="45"/>
      <c r="BS413" s="45"/>
      <c r="BT413" s="45"/>
      <c r="BU413" s="45"/>
      <c r="BV413" s="45"/>
      <c r="BW413" s="45"/>
      <c r="BX413" s="45"/>
      <c r="BY413" s="45"/>
      <c r="BZ413" s="45"/>
      <c r="CA413" s="45"/>
      <c r="CB413" s="45"/>
      <c r="CC413" s="45"/>
      <c r="CD413" s="45"/>
      <c r="CE413" s="45"/>
      <c r="CF413" s="45"/>
      <c r="CG413" s="45"/>
      <c r="CH413" s="45"/>
      <c r="CI413" s="45"/>
      <c r="CJ413" s="45"/>
      <c r="CK413" s="45"/>
      <c r="CL413" s="45"/>
      <c r="CM413" s="45"/>
      <c r="CN413" s="45"/>
      <c r="CO413" s="45"/>
      <c r="CP413" s="45"/>
      <c r="CQ413" s="45"/>
      <c r="CR413" s="45"/>
      <c r="CS413" s="45"/>
      <c r="CT413" s="45"/>
      <c r="CU413" s="45"/>
      <c r="CV413" s="45"/>
      <c r="CW413" s="45"/>
      <c r="CX413" s="45"/>
      <c r="CY413" s="45"/>
      <c r="CZ413" s="45"/>
      <c r="DA413" s="45"/>
      <c r="DB413" s="45"/>
      <c r="DC413" s="45"/>
      <c r="DD413" s="45"/>
      <c r="DE413" s="45"/>
      <c r="DF413" s="45"/>
      <c r="DG413" s="45"/>
    </row>
    <row r="414" spans="1:111" ht="12.75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  <c r="BP414" s="45"/>
      <c r="BQ414" s="45"/>
      <c r="BR414" s="45"/>
      <c r="BS414" s="45"/>
      <c r="BT414" s="45"/>
      <c r="BU414" s="45"/>
      <c r="BV414" s="45"/>
      <c r="BW414" s="45"/>
      <c r="BX414" s="45"/>
      <c r="BY414" s="45"/>
      <c r="BZ414" s="45"/>
      <c r="CA414" s="45"/>
      <c r="CB414" s="45"/>
      <c r="CC414" s="45"/>
      <c r="CD414" s="45"/>
      <c r="CE414" s="45"/>
      <c r="CF414" s="45"/>
      <c r="CG414" s="45"/>
      <c r="CH414" s="45"/>
      <c r="CI414" s="45"/>
      <c r="CJ414" s="45"/>
      <c r="CK414" s="45"/>
      <c r="CL414" s="45"/>
      <c r="CM414" s="45"/>
      <c r="CN414" s="45"/>
      <c r="CO414" s="45"/>
      <c r="CP414" s="45"/>
      <c r="CQ414" s="45"/>
      <c r="CR414" s="45"/>
      <c r="CS414" s="45"/>
      <c r="CT414" s="45"/>
      <c r="CU414" s="45"/>
      <c r="CV414" s="45"/>
      <c r="CW414" s="45"/>
      <c r="CX414" s="45"/>
      <c r="CY414" s="45"/>
      <c r="CZ414" s="45"/>
      <c r="DA414" s="45"/>
      <c r="DB414" s="45"/>
      <c r="DC414" s="45"/>
      <c r="DD414" s="45"/>
      <c r="DE414" s="45"/>
      <c r="DF414" s="45"/>
      <c r="DG414" s="45"/>
    </row>
    <row r="415" spans="1:111" ht="12.75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  <c r="BP415" s="45"/>
      <c r="BQ415" s="45"/>
      <c r="BR415" s="45"/>
      <c r="BS415" s="45"/>
      <c r="BT415" s="45"/>
      <c r="BU415" s="45"/>
      <c r="BV415" s="45"/>
      <c r="BW415" s="45"/>
      <c r="BX415" s="45"/>
      <c r="BY415" s="45"/>
      <c r="BZ415" s="45"/>
      <c r="CA415" s="45"/>
      <c r="CB415" s="45"/>
      <c r="CC415" s="45"/>
      <c r="CD415" s="45"/>
      <c r="CE415" s="45"/>
      <c r="CF415" s="45"/>
      <c r="CG415" s="45"/>
      <c r="CH415" s="45"/>
      <c r="CI415" s="45"/>
      <c r="CJ415" s="45"/>
      <c r="CK415" s="45"/>
      <c r="CL415" s="45"/>
      <c r="CM415" s="45"/>
      <c r="CN415" s="45"/>
      <c r="CO415" s="45"/>
      <c r="CP415" s="45"/>
      <c r="CQ415" s="45"/>
      <c r="CR415" s="45"/>
      <c r="CS415" s="45"/>
      <c r="CT415" s="45"/>
      <c r="CU415" s="45"/>
      <c r="CV415" s="45"/>
      <c r="CW415" s="45"/>
      <c r="CX415" s="45"/>
      <c r="CY415" s="45"/>
      <c r="CZ415" s="45"/>
      <c r="DA415" s="45"/>
      <c r="DB415" s="45"/>
      <c r="DC415" s="45"/>
      <c r="DD415" s="45"/>
      <c r="DE415" s="45"/>
      <c r="DF415" s="45"/>
      <c r="DG415" s="45"/>
    </row>
    <row r="416" spans="1:111" ht="12.75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  <c r="BP416" s="45"/>
      <c r="BQ416" s="45"/>
      <c r="BR416" s="45"/>
      <c r="BS416" s="45"/>
      <c r="BT416" s="45"/>
      <c r="BU416" s="45"/>
      <c r="BV416" s="45"/>
      <c r="BW416" s="45"/>
      <c r="BX416" s="45"/>
      <c r="BY416" s="45"/>
      <c r="BZ416" s="45"/>
      <c r="CA416" s="45"/>
      <c r="CB416" s="45"/>
      <c r="CC416" s="45"/>
      <c r="CD416" s="45"/>
      <c r="CE416" s="45"/>
      <c r="CF416" s="45"/>
      <c r="CG416" s="45"/>
      <c r="CH416" s="45"/>
      <c r="CI416" s="45"/>
      <c r="CJ416" s="45"/>
      <c r="CK416" s="45"/>
      <c r="CL416" s="45"/>
      <c r="CM416" s="45"/>
      <c r="CN416" s="45"/>
      <c r="CO416" s="45"/>
      <c r="CP416" s="45"/>
      <c r="CQ416" s="45"/>
      <c r="CR416" s="45"/>
      <c r="CS416" s="45"/>
      <c r="CT416" s="45"/>
      <c r="CU416" s="45"/>
      <c r="CV416" s="45"/>
      <c r="CW416" s="45"/>
      <c r="CX416" s="45"/>
      <c r="CY416" s="45"/>
      <c r="CZ416" s="45"/>
      <c r="DA416" s="45"/>
      <c r="DB416" s="45"/>
      <c r="DC416" s="45"/>
      <c r="DD416" s="45"/>
      <c r="DE416" s="45"/>
      <c r="DF416" s="45"/>
      <c r="DG416" s="45"/>
    </row>
    <row r="417" spans="1:111" ht="12.75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  <c r="BP417" s="45"/>
      <c r="BQ417" s="45"/>
      <c r="BR417" s="45"/>
      <c r="BS417" s="45"/>
      <c r="BT417" s="45"/>
      <c r="BU417" s="45"/>
      <c r="BV417" s="45"/>
      <c r="BW417" s="45"/>
      <c r="BX417" s="45"/>
      <c r="BY417" s="45"/>
      <c r="BZ417" s="45"/>
      <c r="CA417" s="45"/>
      <c r="CB417" s="45"/>
      <c r="CC417" s="45"/>
      <c r="CD417" s="45"/>
      <c r="CE417" s="45"/>
      <c r="CF417" s="45"/>
      <c r="CG417" s="45"/>
      <c r="CH417" s="45"/>
      <c r="CI417" s="45"/>
      <c r="CJ417" s="45"/>
      <c r="CK417" s="45"/>
      <c r="CL417" s="45"/>
      <c r="CM417" s="45"/>
      <c r="CN417" s="45"/>
      <c r="CO417" s="45"/>
      <c r="CP417" s="45"/>
      <c r="CQ417" s="45"/>
      <c r="CR417" s="45"/>
      <c r="CS417" s="45"/>
      <c r="CT417" s="45"/>
      <c r="CU417" s="45"/>
      <c r="CV417" s="45"/>
      <c r="CW417" s="45"/>
      <c r="CX417" s="45"/>
      <c r="CY417" s="45"/>
      <c r="CZ417" s="45"/>
      <c r="DA417" s="45"/>
      <c r="DB417" s="45"/>
      <c r="DC417" s="45"/>
      <c r="DD417" s="45"/>
      <c r="DE417" s="45"/>
      <c r="DF417" s="45"/>
      <c r="DG417" s="45"/>
    </row>
    <row r="418" spans="1:111" ht="12.75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  <c r="BP418" s="45"/>
      <c r="BQ418" s="45"/>
      <c r="BR418" s="45"/>
      <c r="BS418" s="45"/>
      <c r="BT418" s="45"/>
      <c r="BU418" s="45"/>
      <c r="BV418" s="45"/>
      <c r="BW418" s="45"/>
      <c r="BX418" s="45"/>
      <c r="BY418" s="45"/>
      <c r="BZ418" s="45"/>
      <c r="CA418" s="45"/>
      <c r="CB418" s="45"/>
      <c r="CC418" s="45"/>
      <c r="CD418" s="45"/>
      <c r="CE418" s="45"/>
      <c r="CF418" s="45"/>
      <c r="CG418" s="45"/>
      <c r="CH418" s="45"/>
      <c r="CI418" s="45"/>
      <c r="CJ418" s="45"/>
      <c r="CK418" s="45"/>
      <c r="CL418" s="45"/>
      <c r="CM418" s="45"/>
      <c r="CN418" s="45"/>
      <c r="CO418" s="45"/>
      <c r="CP418" s="45"/>
      <c r="CQ418" s="45"/>
      <c r="CR418" s="45"/>
      <c r="CS418" s="45"/>
      <c r="CT418" s="45"/>
      <c r="CU418" s="45"/>
      <c r="CV418" s="45"/>
      <c r="CW418" s="45"/>
      <c r="CX418" s="45"/>
      <c r="CY418" s="45"/>
      <c r="CZ418" s="45"/>
      <c r="DA418" s="45"/>
      <c r="DB418" s="45"/>
      <c r="DC418" s="45"/>
      <c r="DD418" s="45"/>
      <c r="DE418" s="45"/>
      <c r="DF418" s="45"/>
      <c r="DG418" s="45"/>
    </row>
    <row r="419" spans="1:111" ht="12.75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  <c r="BP419" s="45"/>
      <c r="BQ419" s="45"/>
      <c r="BR419" s="45"/>
      <c r="BS419" s="45"/>
      <c r="BT419" s="45"/>
      <c r="BU419" s="45"/>
      <c r="BV419" s="45"/>
      <c r="BW419" s="45"/>
      <c r="BX419" s="45"/>
      <c r="BY419" s="45"/>
      <c r="BZ419" s="45"/>
      <c r="CA419" s="45"/>
      <c r="CB419" s="45"/>
      <c r="CC419" s="45"/>
      <c r="CD419" s="45"/>
      <c r="CE419" s="45"/>
      <c r="CF419" s="45"/>
      <c r="CG419" s="45"/>
      <c r="CH419" s="45"/>
      <c r="CI419" s="45"/>
      <c r="CJ419" s="45"/>
      <c r="CK419" s="45"/>
      <c r="CL419" s="45"/>
      <c r="CM419" s="45"/>
      <c r="CN419" s="45"/>
      <c r="CO419" s="45"/>
      <c r="CP419" s="45"/>
      <c r="CQ419" s="45"/>
      <c r="CR419" s="45"/>
      <c r="CS419" s="45"/>
      <c r="CT419" s="45"/>
      <c r="CU419" s="45"/>
      <c r="CV419" s="45"/>
      <c r="CW419" s="45"/>
      <c r="CX419" s="45"/>
      <c r="CY419" s="45"/>
      <c r="CZ419" s="45"/>
      <c r="DA419" s="45"/>
      <c r="DB419" s="45"/>
      <c r="DC419" s="45"/>
      <c r="DD419" s="45"/>
      <c r="DE419" s="45"/>
      <c r="DF419" s="45"/>
      <c r="DG419" s="45"/>
    </row>
    <row r="420" spans="1:111" ht="12.75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  <c r="BP420" s="45"/>
      <c r="BQ420" s="45"/>
      <c r="BR420" s="45"/>
      <c r="BS420" s="45"/>
      <c r="BT420" s="45"/>
      <c r="BU420" s="45"/>
      <c r="BV420" s="45"/>
      <c r="BW420" s="45"/>
      <c r="BX420" s="45"/>
      <c r="BY420" s="45"/>
      <c r="BZ420" s="45"/>
      <c r="CA420" s="45"/>
      <c r="CB420" s="45"/>
      <c r="CC420" s="45"/>
      <c r="CD420" s="45"/>
      <c r="CE420" s="45"/>
      <c r="CF420" s="45"/>
      <c r="CG420" s="45"/>
      <c r="CH420" s="45"/>
      <c r="CI420" s="45"/>
      <c r="CJ420" s="45"/>
      <c r="CK420" s="45"/>
      <c r="CL420" s="45"/>
      <c r="CM420" s="45"/>
      <c r="CN420" s="45"/>
      <c r="CO420" s="45"/>
      <c r="CP420" s="45"/>
      <c r="CQ420" s="45"/>
      <c r="CR420" s="45"/>
      <c r="CS420" s="45"/>
      <c r="CT420" s="45"/>
      <c r="CU420" s="45"/>
      <c r="CV420" s="45"/>
      <c r="CW420" s="45"/>
      <c r="CX420" s="45"/>
      <c r="CY420" s="45"/>
      <c r="CZ420" s="45"/>
      <c r="DA420" s="45"/>
      <c r="DB420" s="45"/>
      <c r="DC420" s="45"/>
      <c r="DD420" s="45"/>
      <c r="DE420" s="45"/>
      <c r="DF420" s="45"/>
      <c r="DG420" s="45"/>
    </row>
    <row r="421" spans="1:111" ht="12.75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  <c r="BP421" s="45"/>
      <c r="BQ421" s="45"/>
      <c r="BR421" s="45"/>
      <c r="BS421" s="45"/>
      <c r="BT421" s="45"/>
      <c r="BU421" s="45"/>
      <c r="BV421" s="45"/>
      <c r="BW421" s="45"/>
      <c r="BX421" s="45"/>
      <c r="BY421" s="45"/>
      <c r="BZ421" s="45"/>
      <c r="CA421" s="45"/>
      <c r="CB421" s="45"/>
      <c r="CC421" s="45"/>
      <c r="CD421" s="45"/>
      <c r="CE421" s="45"/>
      <c r="CF421" s="45"/>
      <c r="CG421" s="45"/>
      <c r="CH421" s="45"/>
      <c r="CI421" s="45"/>
      <c r="CJ421" s="45"/>
      <c r="CK421" s="45"/>
      <c r="CL421" s="45"/>
      <c r="CM421" s="45"/>
      <c r="CN421" s="45"/>
      <c r="CO421" s="45"/>
      <c r="CP421" s="45"/>
      <c r="CQ421" s="45"/>
      <c r="CR421" s="45"/>
      <c r="CS421" s="45"/>
      <c r="CT421" s="45"/>
      <c r="CU421" s="45"/>
      <c r="CV421" s="45"/>
      <c r="CW421" s="45"/>
      <c r="CX421" s="45"/>
      <c r="CY421" s="45"/>
      <c r="CZ421" s="45"/>
      <c r="DA421" s="45"/>
      <c r="DB421" s="45"/>
      <c r="DC421" s="45"/>
      <c r="DD421" s="45"/>
      <c r="DE421" s="45"/>
      <c r="DF421" s="45"/>
      <c r="DG421" s="45"/>
    </row>
    <row r="422" spans="1:111" ht="12.75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  <c r="BP422" s="45"/>
      <c r="BQ422" s="45"/>
      <c r="BR422" s="45"/>
      <c r="BS422" s="45"/>
      <c r="BT422" s="45"/>
      <c r="BU422" s="45"/>
      <c r="BV422" s="45"/>
      <c r="BW422" s="45"/>
      <c r="BX422" s="45"/>
      <c r="BY422" s="45"/>
      <c r="BZ422" s="45"/>
      <c r="CA422" s="45"/>
      <c r="CB422" s="45"/>
      <c r="CC422" s="45"/>
      <c r="CD422" s="45"/>
      <c r="CE422" s="45"/>
      <c r="CF422" s="45"/>
      <c r="CG422" s="45"/>
      <c r="CH422" s="45"/>
      <c r="CI422" s="45"/>
      <c r="CJ422" s="45"/>
      <c r="CK422" s="45"/>
      <c r="CL422" s="45"/>
      <c r="CM422" s="45"/>
      <c r="CN422" s="45"/>
      <c r="CO422" s="45"/>
      <c r="CP422" s="45"/>
      <c r="CQ422" s="45"/>
      <c r="CR422" s="45"/>
      <c r="CS422" s="45"/>
      <c r="CT422" s="45"/>
      <c r="CU422" s="45"/>
      <c r="CV422" s="45"/>
      <c r="CW422" s="45"/>
      <c r="CX422" s="45"/>
      <c r="CY422" s="45"/>
      <c r="CZ422" s="45"/>
      <c r="DA422" s="45"/>
      <c r="DB422" s="45"/>
      <c r="DC422" s="45"/>
      <c r="DD422" s="45"/>
      <c r="DE422" s="45"/>
      <c r="DF422" s="45"/>
      <c r="DG422" s="45"/>
    </row>
    <row r="423" spans="1:111" ht="12.75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  <c r="BP423" s="45"/>
      <c r="BQ423" s="45"/>
      <c r="BR423" s="45"/>
      <c r="BS423" s="45"/>
      <c r="BT423" s="45"/>
      <c r="BU423" s="45"/>
      <c r="BV423" s="45"/>
      <c r="BW423" s="45"/>
      <c r="BX423" s="45"/>
      <c r="BY423" s="45"/>
      <c r="BZ423" s="45"/>
      <c r="CA423" s="45"/>
      <c r="CB423" s="45"/>
      <c r="CC423" s="45"/>
      <c r="CD423" s="45"/>
      <c r="CE423" s="45"/>
      <c r="CF423" s="45"/>
      <c r="CG423" s="45"/>
      <c r="CH423" s="45"/>
      <c r="CI423" s="45"/>
      <c r="CJ423" s="45"/>
      <c r="CK423" s="45"/>
      <c r="CL423" s="45"/>
      <c r="CM423" s="45"/>
      <c r="CN423" s="45"/>
      <c r="CO423" s="45"/>
      <c r="CP423" s="45"/>
      <c r="CQ423" s="45"/>
      <c r="CR423" s="45"/>
      <c r="CS423" s="45"/>
      <c r="CT423" s="45"/>
      <c r="CU423" s="45"/>
      <c r="CV423" s="45"/>
      <c r="CW423" s="45"/>
      <c r="CX423" s="45"/>
      <c r="CY423" s="45"/>
      <c r="CZ423" s="45"/>
      <c r="DA423" s="45"/>
      <c r="DB423" s="45"/>
      <c r="DC423" s="45"/>
      <c r="DD423" s="45"/>
      <c r="DE423" s="45"/>
      <c r="DF423" s="45"/>
      <c r="DG423" s="45"/>
    </row>
    <row r="424" spans="1:111" ht="12.75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  <c r="BP424" s="45"/>
      <c r="BQ424" s="45"/>
      <c r="BR424" s="45"/>
      <c r="BS424" s="45"/>
      <c r="BT424" s="45"/>
      <c r="BU424" s="45"/>
      <c r="BV424" s="45"/>
      <c r="BW424" s="45"/>
      <c r="BX424" s="45"/>
      <c r="BY424" s="45"/>
      <c r="BZ424" s="45"/>
      <c r="CA424" s="45"/>
      <c r="CB424" s="45"/>
      <c r="CC424" s="45"/>
      <c r="CD424" s="45"/>
      <c r="CE424" s="45"/>
      <c r="CF424" s="45"/>
      <c r="CG424" s="45"/>
      <c r="CH424" s="45"/>
      <c r="CI424" s="45"/>
      <c r="CJ424" s="45"/>
      <c r="CK424" s="45"/>
      <c r="CL424" s="45"/>
      <c r="CM424" s="45"/>
      <c r="CN424" s="45"/>
      <c r="CO424" s="45"/>
      <c r="CP424" s="45"/>
      <c r="CQ424" s="45"/>
      <c r="CR424" s="45"/>
      <c r="CS424" s="45"/>
      <c r="CT424" s="45"/>
      <c r="CU424" s="45"/>
      <c r="CV424" s="45"/>
      <c r="CW424" s="45"/>
      <c r="CX424" s="45"/>
      <c r="CY424" s="45"/>
      <c r="CZ424" s="45"/>
      <c r="DA424" s="45"/>
      <c r="DB424" s="45"/>
      <c r="DC424" s="45"/>
      <c r="DD424" s="45"/>
      <c r="DE424" s="45"/>
      <c r="DF424" s="45"/>
      <c r="DG424" s="45"/>
    </row>
    <row r="425" spans="1:111" ht="12.75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  <c r="BP425" s="45"/>
      <c r="BQ425" s="45"/>
      <c r="BR425" s="45"/>
      <c r="BS425" s="45"/>
      <c r="BT425" s="45"/>
      <c r="BU425" s="45"/>
      <c r="BV425" s="45"/>
      <c r="BW425" s="45"/>
      <c r="BX425" s="45"/>
      <c r="BY425" s="45"/>
      <c r="BZ425" s="45"/>
      <c r="CA425" s="45"/>
      <c r="CB425" s="45"/>
      <c r="CC425" s="45"/>
      <c r="CD425" s="45"/>
      <c r="CE425" s="45"/>
      <c r="CF425" s="45"/>
      <c r="CG425" s="45"/>
      <c r="CH425" s="45"/>
      <c r="CI425" s="45"/>
      <c r="CJ425" s="45"/>
      <c r="CK425" s="45"/>
      <c r="CL425" s="45"/>
      <c r="CM425" s="45"/>
      <c r="CN425" s="45"/>
      <c r="CO425" s="45"/>
      <c r="CP425" s="45"/>
      <c r="CQ425" s="45"/>
      <c r="CR425" s="45"/>
      <c r="CS425" s="45"/>
      <c r="CT425" s="45"/>
      <c r="CU425" s="45"/>
      <c r="CV425" s="45"/>
      <c r="CW425" s="45"/>
      <c r="CX425" s="45"/>
      <c r="CY425" s="45"/>
      <c r="CZ425" s="45"/>
      <c r="DA425" s="45"/>
      <c r="DB425" s="45"/>
      <c r="DC425" s="45"/>
      <c r="DD425" s="45"/>
      <c r="DE425" s="45"/>
      <c r="DF425" s="45"/>
      <c r="DG425" s="45"/>
    </row>
    <row r="426" spans="1:111" ht="12.75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  <c r="BP426" s="45"/>
      <c r="BQ426" s="45"/>
      <c r="BR426" s="45"/>
      <c r="BS426" s="45"/>
      <c r="BT426" s="45"/>
      <c r="BU426" s="45"/>
      <c r="BV426" s="45"/>
      <c r="BW426" s="45"/>
      <c r="BX426" s="45"/>
      <c r="BY426" s="45"/>
      <c r="BZ426" s="45"/>
      <c r="CA426" s="45"/>
      <c r="CB426" s="45"/>
      <c r="CC426" s="45"/>
      <c r="CD426" s="45"/>
      <c r="CE426" s="45"/>
      <c r="CF426" s="45"/>
      <c r="CG426" s="45"/>
      <c r="CH426" s="45"/>
      <c r="CI426" s="45"/>
      <c r="CJ426" s="45"/>
      <c r="CK426" s="45"/>
      <c r="CL426" s="45"/>
      <c r="CM426" s="45"/>
      <c r="CN426" s="45"/>
      <c r="CO426" s="45"/>
      <c r="CP426" s="45"/>
      <c r="CQ426" s="45"/>
      <c r="CR426" s="45"/>
      <c r="CS426" s="45"/>
      <c r="CT426" s="45"/>
      <c r="CU426" s="45"/>
      <c r="CV426" s="45"/>
      <c r="CW426" s="45"/>
      <c r="CX426" s="45"/>
      <c r="CY426" s="45"/>
      <c r="CZ426" s="45"/>
      <c r="DA426" s="45"/>
      <c r="DB426" s="45"/>
      <c r="DC426" s="45"/>
      <c r="DD426" s="45"/>
      <c r="DE426" s="45"/>
      <c r="DF426" s="45"/>
      <c r="DG426" s="45"/>
    </row>
    <row r="427" spans="1:111" ht="12.75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  <c r="BP427" s="45"/>
      <c r="BQ427" s="45"/>
      <c r="BR427" s="45"/>
      <c r="BS427" s="45"/>
      <c r="BT427" s="45"/>
      <c r="BU427" s="45"/>
      <c r="BV427" s="45"/>
      <c r="BW427" s="45"/>
      <c r="BX427" s="45"/>
      <c r="BY427" s="45"/>
      <c r="BZ427" s="45"/>
      <c r="CA427" s="45"/>
      <c r="CB427" s="45"/>
      <c r="CC427" s="45"/>
      <c r="CD427" s="45"/>
      <c r="CE427" s="45"/>
      <c r="CF427" s="45"/>
      <c r="CG427" s="45"/>
      <c r="CH427" s="45"/>
      <c r="CI427" s="45"/>
      <c r="CJ427" s="45"/>
      <c r="CK427" s="45"/>
      <c r="CL427" s="45"/>
      <c r="CM427" s="45"/>
      <c r="CN427" s="45"/>
      <c r="CO427" s="45"/>
      <c r="CP427" s="45"/>
      <c r="CQ427" s="45"/>
      <c r="CR427" s="45"/>
      <c r="CS427" s="45"/>
      <c r="CT427" s="45"/>
      <c r="CU427" s="45"/>
      <c r="CV427" s="45"/>
      <c r="CW427" s="45"/>
      <c r="CX427" s="45"/>
      <c r="CY427" s="45"/>
      <c r="CZ427" s="45"/>
      <c r="DA427" s="45"/>
      <c r="DB427" s="45"/>
      <c r="DC427" s="45"/>
      <c r="DD427" s="45"/>
      <c r="DE427" s="45"/>
      <c r="DF427" s="45"/>
      <c r="DG427" s="45"/>
    </row>
    <row r="428" spans="1:111" ht="12.75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  <c r="BP428" s="45"/>
      <c r="BQ428" s="45"/>
      <c r="BR428" s="45"/>
      <c r="BS428" s="45"/>
      <c r="BT428" s="45"/>
      <c r="BU428" s="45"/>
      <c r="BV428" s="45"/>
      <c r="BW428" s="45"/>
      <c r="BX428" s="45"/>
      <c r="BY428" s="45"/>
      <c r="BZ428" s="45"/>
      <c r="CA428" s="45"/>
      <c r="CB428" s="45"/>
      <c r="CC428" s="45"/>
      <c r="CD428" s="45"/>
      <c r="CE428" s="45"/>
      <c r="CF428" s="45"/>
      <c r="CG428" s="45"/>
      <c r="CH428" s="45"/>
      <c r="CI428" s="45"/>
      <c r="CJ428" s="45"/>
      <c r="CK428" s="45"/>
      <c r="CL428" s="45"/>
      <c r="CM428" s="45"/>
      <c r="CN428" s="45"/>
      <c r="CO428" s="45"/>
      <c r="CP428" s="45"/>
      <c r="CQ428" s="45"/>
      <c r="CR428" s="45"/>
      <c r="CS428" s="45"/>
      <c r="CT428" s="45"/>
      <c r="CU428" s="45"/>
      <c r="CV428" s="45"/>
      <c r="CW428" s="45"/>
      <c r="CX428" s="45"/>
      <c r="CY428" s="45"/>
      <c r="CZ428" s="45"/>
      <c r="DA428" s="45"/>
      <c r="DB428" s="45"/>
      <c r="DC428" s="45"/>
      <c r="DD428" s="45"/>
      <c r="DE428" s="45"/>
      <c r="DF428" s="45"/>
      <c r="DG428" s="45"/>
    </row>
    <row r="429" spans="1:111" ht="12.75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  <c r="BP429" s="45"/>
      <c r="BQ429" s="45"/>
      <c r="BR429" s="45"/>
      <c r="BS429" s="45"/>
      <c r="BT429" s="45"/>
      <c r="BU429" s="45"/>
      <c r="BV429" s="45"/>
      <c r="BW429" s="45"/>
      <c r="BX429" s="45"/>
      <c r="BY429" s="45"/>
      <c r="BZ429" s="45"/>
      <c r="CA429" s="45"/>
      <c r="CB429" s="45"/>
      <c r="CC429" s="45"/>
      <c r="CD429" s="45"/>
      <c r="CE429" s="45"/>
      <c r="CF429" s="45"/>
      <c r="CG429" s="45"/>
      <c r="CH429" s="45"/>
      <c r="CI429" s="45"/>
      <c r="CJ429" s="45"/>
      <c r="CK429" s="45"/>
      <c r="CL429" s="45"/>
      <c r="CM429" s="45"/>
      <c r="CN429" s="45"/>
      <c r="CO429" s="45"/>
      <c r="CP429" s="45"/>
      <c r="CQ429" s="45"/>
      <c r="CR429" s="45"/>
      <c r="CS429" s="45"/>
      <c r="CT429" s="45"/>
      <c r="CU429" s="45"/>
      <c r="CV429" s="45"/>
      <c r="CW429" s="45"/>
      <c r="CX429" s="45"/>
      <c r="CY429" s="45"/>
      <c r="CZ429" s="45"/>
      <c r="DA429" s="45"/>
      <c r="DB429" s="45"/>
      <c r="DC429" s="45"/>
      <c r="DD429" s="45"/>
      <c r="DE429" s="45"/>
      <c r="DF429" s="45"/>
      <c r="DG429" s="45"/>
    </row>
    <row r="430" spans="1:111" ht="12.75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  <c r="BP430" s="45"/>
      <c r="BQ430" s="45"/>
      <c r="BR430" s="45"/>
      <c r="BS430" s="45"/>
      <c r="BT430" s="45"/>
      <c r="BU430" s="45"/>
      <c r="BV430" s="45"/>
      <c r="BW430" s="45"/>
      <c r="BX430" s="45"/>
      <c r="BY430" s="45"/>
      <c r="BZ430" s="45"/>
      <c r="CA430" s="45"/>
      <c r="CB430" s="45"/>
      <c r="CC430" s="45"/>
      <c r="CD430" s="45"/>
      <c r="CE430" s="45"/>
      <c r="CF430" s="45"/>
      <c r="CG430" s="45"/>
      <c r="CH430" s="45"/>
      <c r="CI430" s="45"/>
      <c r="CJ430" s="45"/>
      <c r="CK430" s="45"/>
      <c r="CL430" s="45"/>
      <c r="CM430" s="45"/>
      <c r="CN430" s="45"/>
      <c r="CO430" s="45"/>
      <c r="CP430" s="45"/>
      <c r="CQ430" s="45"/>
      <c r="CR430" s="45"/>
      <c r="CS430" s="45"/>
      <c r="CT430" s="45"/>
      <c r="CU430" s="45"/>
      <c r="CV430" s="45"/>
      <c r="CW430" s="45"/>
      <c r="CX430" s="45"/>
      <c r="CY430" s="45"/>
      <c r="CZ430" s="45"/>
      <c r="DA430" s="45"/>
      <c r="DB430" s="45"/>
      <c r="DC430" s="45"/>
      <c r="DD430" s="45"/>
      <c r="DE430" s="45"/>
      <c r="DF430" s="45"/>
      <c r="DG430" s="45"/>
    </row>
    <row r="431" spans="1:111" ht="12.75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  <c r="BQ431" s="45"/>
      <c r="BR431" s="45"/>
      <c r="BS431" s="45"/>
      <c r="BT431" s="45"/>
      <c r="BU431" s="45"/>
      <c r="BV431" s="45"/>
      <c r="BW431" s="45"/>
      <c r="BX431" s="45"/>
      <c r="BY431" s="45"/>
      <c r="BZ431" s="45"/>
      <c r="CA431" s="45"/>
      <c r="CB431" s="45"/>
      <c r="CC431" s="45"/>
      <c r="CD431" s="45"/>
      <c r="CE431" s="45"/>
      <c r="CF431" s="45"/>
      <c r="CG431" s="45"/>
      <c r="CH431" s="45"/>
      <c r="CI431" s="45"/>
      <c r="CJ431" s="45"/>
      <c r="CK431" s="45"/>
      <c r="CL431" s="45"/>
      <c r="CM431" s="45"/>
      <c r="CN431" s="45"/>
      <c r="CO431" s="45"/>
      <c r="CP431" s="45"/>
      <c r="CQ431" s="45"/>
      <c r="CR431" s="45"/>
      <c r="CS431" s="45"/>
      <c r="CT431" s="45"/>
      <c r="CU431" s="45"/>
      <c r="CV431" s="45"/>
      <c r="CW431" s="45"/>
      <c r="CX431" s="45"/>
      <c r="CY431" s="45"/>
      <c r="CZ431" s="45"/>
      <c r="DA431" s="45"/>
      <c r="DB431" s="45"/>
      <c r="DC431" s="45"/>
      <c r="DD431" s="45"/>
      <c r="DE431" s="45"/>
      <c r="DF431" s="45"/>
      <c r="DG431" s="45"/>
    </row>
    <row r="432" spans="1:111" ht="12.75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  <c r="BQ432" s="45"/>
      <c r="BR432" s="45"/>
      <c r="BS432" s="45"/>
      <c r="BT432" s="45"/>
      <c r="BU432" s="45"/>
      <c r="BV432" s="45"/>
      <c r="BW432" s="45"/>
      <c r="BX432" s="45"/>
      <c r="BY432" s="45"/>
      <c r="BZ432" s="45"/>
      <c r="CA432" s="45"/>
      <c r="CB432" s="45"/>
      <c r="CC432" s="45"/>
      <c r="CD432" s="45"/>
      <c r="CE432" s="45"/>
      <c r="CF432" s="45"/>
      <c r="CG432" s="45"/>
      <c r="CH432" s="45"/>
      <c r="CI432" s="45"/>
      <c r="CJ432" s="45"/>
      <c r="CK432" s="45"/>
      <c r="CL432" s="45"/>
      <c r="CM432" s="45"/>
      <c r="CN432" s="45"/>
      <c r="CO432" s="45"/>
      <c r="CP432" s="45"/>
      <c r="CQ432" s="45"/>
      <c r="CR432" s="45"/>
      <c r="CS432" s="45"/>
      <c r="CT432" s="45"/>
      <c r="CU432" s="45"/>
      <c r="CV432" s="45"/>
      <c r="CW432" s="45"/>
      <c r="CX432" s="45"/>
      <c r="CY432" s="45"/>
      <c r="CZ432" s="45"/>
      <c r="DA432" s="45"/>
      <c r="DB432" s="45"/>
      <c r="DC432" s="45"/>
      <c r="DD432" s="45"/>
      <c r="DE432" s="45"/>
      <c r="DF432" s="45"/>
      <c r="DG432" s="45"/>
    </row>
    <row r="433" spans="1:111" ht="12.75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5"/>
      <c r="BS433" s="45"/>
      <c r="BT433" s="45"/>
      <c r="BU433" s="45"/>
      <c r="BV433" s="45"/>
      <c r="BW433" s="45"/>
      <c r="BX433" s="45"/>
      <c r="BY433" s="45"/>
      <c r="BZ433" s="45"/>
      <c r="CA433" s="45"/>
      <c r="CB433" s="45"/>
      <c r="CC433" s="45"/>
      <c r="CD433" s="45"/>
      <c r="CE433" s="45"/>
      <c r="CF433" s="45"/>
      <c r="CG433" s="45"/>
      <c r="CH433" s="45"/>
      <c r="CI433" s="45"/>
      <c r="CJ433" s="45"/>
      <c r="CK433" s="45"/>
      <c r="CL433" s="45"/>
      <c r="CM433" s="45"/>
      <c r="CN433" s="45"/>
      <c r="CO433" s="45"/>
      <c r="CP433" s="45"/>
      <c r="CQ433" s="45"/>
      <c r="CR433" s="45"/>
      <c r="CS433" s="45"/>
      <c r="CT433" s="45"/>
      <c r="CU433" s="45"/>
      <c r="CV433" s="45"/>
      <c r="CW433" s="45"/>
      <c r="CX433" s="45"/>
      <c r="CY433" s="45"/>
      <c r="CZ433" s="45"/>
      <c r="DA433" s="45"/>
      <c r="DB433" s="45"/>
      <c r="DC433" s="45"/>
      <c r="DD433" s="45"/>
      <c r="DE433" s="45"/>
      <c r="DF433" s="45"/>
      <c r="DG433" s="45"/>
    </row>
    <row r="434" spans="1:111" ht="12.75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5"/>
      <c r="BQ434" s="45"/>
      <c r="BR434" s="45"/>
      <c r="BS434" s="45"/>
      <c r="BT434" s="45"/>
      <c r="BU434" s="45"/>
      <c r="BV434" s="45"/>
      <c r="BW434" s="45"/>
      <c r="BX434" s="45"/>
      <c r="BY434" s="45"/>
      <c r="BZ434" s="45"/>
      <c r="CA434" s="45"/>
      <c r="CB434" s="45"/>
      <c r="CC434" s="45"/>
      <c r="CD434" s="45"/>
      <c r="CE434" s="45"/>
      <c r="CF434" s="45"/>
      <c r="CG434" s="45"/>
      <c r="CH434" s="45"/>
      <c r="CI434" s="45"/>
      <c r="CJ434" s="45"/>
      <c r="CK434" s="45"/>
      <c r="CL434" s="45"/>
      <c r="CM434" s="45"/>
      <c r="CN434" s="45"/>
      <c r="CO434" s="45"/>
      <c r="CP434" s="45"/>
      <c r="CQ434" s="45"/>
      <c r="CR434" s="45"/>
      <c r="CS434" s="45"/>
      <c r="CT434" s="45"/>
      <c r="CU434" s="45"/>
      <c r="CV434" s="45"/>
      <c r="CW434" s="45"/>
      <c r="CX434" s="45"/>
      <c r="CY434" s="45"/>
      <c r="CZ434" s="45"/>
      <c r="DA434" s="45"/>
      <c r="DB434" s="45"/>
      <c r="DC434" s="45"/>
      <c r="DD434" s="45"/>
      <c r="DE434" s="45"/>
      <c r="DF434" s="45"/>
      <c r="DG434" s="45"/>
    </row>
    <row r="435" spans="1:111" ht="12.75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5"/>
      <c r="BQ435" s="45"/>
      <c r="BR435" s="45"/>
      <c r="BS435" s="45"/>
      <c r="BT435" s="45"/>
      <c r="BU435" s="45"/>
      <c r="BV435" s="45"/>
      <c r="BW435" s="45"/>
      <c r="BX435" s="45"/>
      <c r="BY435" s="45"/>
      <c r="BZ435" s="45"/>
      <c r="CA435" s="45"/>
      <c r="CB435" s="45"/>
      <c r="CC435" s="45"/>
      <c r="CD435" s="45"/>
      <c r="CE435" s="45"/>
      <c r="CF435" s="45"/>
      <c r="CG435" s="45"/>
      <c r="CH435" s="45"/>
      <c r="CI435" s="45"/>
      <c r="CJ435" s="45"/>
      <c r="CK435" s="45"/>
      <c r="CL435" s="45"/>
      <c r="CM435" s="45"/>
      <c r="CN435" s="45"/>
      <c r="CO435" s="45"/>
      <c r="CP435" s="45"/>
      <c r="CQ435" s="45"/>
      <c r="CR435" s="45"/>
      <c r="CS435" s="45"/>
      <c r="CT435" s="45"/>
      <c r="CU435" s="45"/>
      <c r="CV435" s="45"/>
      <c r="CW435" s="45"/>
      <c r="CX435" s="45"/>
      <c r="CY435" s="45"/>
      <c r="CZ435" s="45"/>
      <c r="DA435" s="45"/>
      <c r="DB435" s="45"/>
      <c r="DC435" s="45"/>
      <c r="DD435" s="45"/>
      <c r="DE435" s="45"/>
      <c r="DF435" s="45"/>
      <c r="DG435" s="45"/>
    </row>
    <row r="436" spans="1:111" ht="12.75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  <c r="BP436" s="45"/>
      <c r="BQ436" s="45"/>
      <c r="BR436" s="45"/>
      <c r="BS436" s="45"/>
      <c r="BT436" s="45"/>
      <c r="BU436" s="45"/>
      <c r="BV436" s="45"/>
      <c r="BW436" s="45"/>
      <c r="BX436" s="45"/>
      <c r="BY436" s="45"/>
      <c r="BZ436" s="45"/>
      <c r="CA436" s="45"/>
      <c r="CB436" s="45"/>
      <c r="CC436" s="45"/>
      <c r="CD436" s="45"/>
      <c r="CE436" s="45"/>
      <c r="CF436" s="45"/>
      <c r="CG436" s="45"/>
      <c r="CH436" s="45"/>
      <c r="CI436" s="45"/>
      <c r="CJ436" s="45"/>
      <c r="CK436" s="45"/>
      <c r="CL436" s="45"/>
      <c r="CM436" s="45"/>
      <c r="CN436" s="45"/>
      <c r="CO436" s="45"/>
      <c r="CP436" s="45"/>
      <c r="CQ436" s="45"/>
      <c r="CR436" s="45"/>
      <c r="CS436" s="45"/>
      <c r="CT436" s="45"/>
      <c r="CU436" s="45"/>
      <c r="CV436" s="45"/>
      <c r="CW436" s="45"/>
      <c r="CX436" s="45"/>
      <c r="CY436" s="45"/>
      <c r="CZ436" s="45"/>
      <c r="DA436" s="45"/>
      <c r="DB436" s="45"/>
      <c r="DC436" s="45"/>
      <c r="DD436" s="45"/>
      <c r="DE436" s="45"/>
      <c r="DF436" s="45"/>
      <c r="DG436" s="45"/>
    </row>
    <row r="437" spans="1:111" ht="12.75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  <c r="BP437" s="45"/>
      <c r="BQ437" s="45"/>
      <c r="BR437" s="45"/>
      <c r="BS437" s="45"/>
      <c r="BT437" s="45"/>
      <c r="BU437" s="45"/>
      <c r="BV437" s="45"/>
      <c r="BW437" s="45"/>
      <c r="BX437" s="45"/>
      <c r="BY437" s="45"/>
      <c r="BZ437" s="45"/>
      <c r="CA437" s="45"/>
      <c r="CB437" s="45"/>
      <c r="CC437" s="45"/>
      <c r="CD437" s="45"/>
      <c r="CE437" s="45"/>
      <c r="CF437" s="45"/>
      <c r="CG437" s="45"/>
      <c r="CH437" s="45"/>
      <c r="CI437" s="45"/>
      <c r="CJ437" s="45"/>
      <c r="CK437" s="45"/>
      <c r="CL437" s="45"/>
      <c r="CM437" s="45"/>
      <c r="CN437" s="45"/>
      <c r="CO437" s="45"/>
      <c r="CP437" s="45"/>
      <c r="CQ437" s="45"/>
      <c r="CR437" s="45"/>
      <c r="CS437" s="45"/>
      <c r="CT437" s="45"/>
      <c r="CU437" s="45"/>
      <c r="CV437" s="45"/>
      <c r="CW437" s="45"/>
      <c r="CX437" s="45"/>
      <c r="CY437" s="45"/>
      <c r="CZ437" s="45"/>
      <c r="DA437" s="45"/>
      <c r="DB437" s="45"/>
      <c r="DC437" s="45"/>
      <c r="DD437" s="45"/>
      <c r="DE437" s="45"/>
      <c r="DF437" s="45"/>
      <c r="DG437" s="45"/>
    </row>
    <row r="438" spans="1:111" ht="12.75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  <c r="BP438" s="45"/>
      <c r="BQ438" s="45"/>
      <c r="BR438" s="45"/>
      <c r="BS438" s="45"/>
      <c r="BT438" s="45"/>
      <c r="BU438" s="45"/>
      <c r="BV438" s="45"/>
      <c r="BW438" s="45"/>
      <c r="BX438" s="45"/>
      <c r="BY438" s="45"/>
      <c r="BZ438" s="45"/>
      <c r="CA438" s="45"/>
      <c r="CB438" s="45"/>
      <c r="CC438" s="45"/>
      <c r="CD438" s="45"/>
      <c r="CE438" s="45"/>
      <c r="CF438" s="45"/>
      <c r="CG438" s="45"/>
      <c r="CH438" s="45"/>
      <c r="CI438" s="45"/>
      <c r="CJ438" s="45"/>
      <c r="CK438" s="45"/>
      <c r="CL438" s="45"/>
      <c r="CM438" s="45"/>
      <c r="CN438" s="45"/>
      <c r="CO438" s="45"/>
      <c r="CP438" s="45"/>
      <c r="CQ438" s="45"/>
      <c r="CR438" s="45"/>
      <c r="CS438" s="45"/>
      <c r="CT438" s="45"/>
      <c r="CU438" s="45"/>
      <c r="CV438" s="45"/>
      <c r="CW438" s="45"/>
      <c r="CX438" s="45"/>
      <c r="CY438" s="45"/>
      <c r="CZ438" s="45"/>
      <c r="DA438" s="45"/>
      <c r="DB438" s="45"/>
      <c r="DC438" s="45"/>
      <c r="DD438" s="45"/>
      <c r="DE438" s="45"/>
      <c r="DF438" s="45"/>
      <c r="DG438" s="45"/>
    </row>
    <row r="439" spans="1:111" ht="12.75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  <c r="BP439" s="45"/>
      <c r="BQ439" s="45"/>
      <c r="BR439" s="45"/>
      <c r="BS439" s="45"/>
      <c r="BT439" s="45"/>
      <c r="BU439" s="45"/>
      <c r="BV439" s="45"/>
      <c r="BW439" s="45"/>
      <c r="BX439" s="45"/>
      <c r="BY439" s="45"/>
      <c r="BZ439" s="45"/>
      <c r="CA439" s="45"/>
      <c r="CB439" s="45"/>
      <c r="CC439" s="45"/>
      <c r="CD439" s="45"/>
      <c r="CE439" s="45"/>
      <c r="CF439" s="45"/>
      <c r="CG439" s="45"/>
      <c r="CH439" s="45"/>
      <c r="CI439" s="45"/>
      <c r="CJ439" s="45"/>
      <c r="CK439" s="45"/>
      <c r="CL439" s="45"/>
      <c r="CM439" s="45"/>
      <c r="CN439" s="45"/>
      <c r="CO439" s="45"/>
      <c r="CP439" s="45"/>
      <c r="CQ439" s="45"/>
      <c r="CR439" s="45"/>
      <c r="CS439" s="45"/>
      <c r="CT439" s="45"/>
      <c r="CU439" s="45"/>
      <c r="CV439" s="45"/>
      <c r="CW439" s="45"/>
      <c r="CX439" s="45"/>
      <c r="CY439" s="45"/>
      <c r="CZ439" s="45"/>
      <c r="DA439" s="45"/>
      <c r="DB439" s="45"/>
      <c r="DC439" s="45"/>
      <c r="DD439" s="45"/>
      <c r="DE439" s="45"/>
      <c r="DF439" s="45"/>
      <c r="DG439" s="45"/>
    </row>
    <row r="440" spans="1:111" ht="12.75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  <c r="BP440" s="45"/>
      <c r="BQ440" s="45"/>
      <c r="BR440" s="45"/>
      <c r="BS440" s="45"/>
      <c r="BT440" s="45"/>
      <c r="BU440" s="45"/>
      <c r="BV440" s="45"/>
      <c r="BW440" s="45"/>
      <c r="BX440" s="45"/>
      <c r="BY440" s="45"/>
      <c r="BZ440" s="45"/>
      <c r="CA440" s="45"/>
      <c r="CB440" s="45"/>
      <c r="CC440" s="45"/>
      <c r="CD440" s="45"/>
      <c r="CE440" s="45"/>
      <c r="CF440" s="45"/>
      <c r="CG440" s="45"/>
      <c r="CH440" s="45"/>
      <c r="CI440" s="45"/>
      <c r="CJ440" s="45"/>
      <c r="CK440" s="45"/>
      <c r="CL440" s="45"/>
      <c r="CM440" s="45"/>
      <c r="CN440" s="45"/>
      <c r="CO440" s="45"/>
      <c r="CP440" s="45"/>
      <c r="CQ440" s="45"/>
      <c r="CR440" s="45"/>
      <c r="CS440" s="45"/>
      <c r="CT440" s="45"/>
      <c r="CU440" s="45"/>
      <c r="CV440" s="45"/>
      <c r="CW440" s="45"/>
      <c r="CX440" s="45"/>
      <c r="CY440" s="45"/>
      <c r="CZ440" s="45"/>
      <c r="DA440" s="45"/>
      <c r="DB440" s="45"/>
      <c r="DC440" s="45"/>
      <c r="DD440" s="45"/>
      <c r="DE440" s="45"/>
      <c r="DF440" s="45"/>
      <c r="DG440" s="45"/>
    </row>
    <row r="441" spans="1:111" ht="12.75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  <c r="BP441" s="45"/>
      <c r="BQ441" s="45"/>
      <c r="BR441" s="45"/>
      <c r="BS441" s="45"/>
      <c r="BT441" s="45"/>
      <c r="BU441" s="45"/>
      <c r="BV441" s="45"/>
      <c r="BW441" s="45"/>
      <c r="BX441" s="45"/>
      <c r="BY441" s="45"/>
      <c r="BZ441" s="45"/>
      <c r="CA441" s="45"/>
      <c r="CB441" s="45"/>
      <c r="CC441" s="45"/>
      <c r="CD441" s="45"/>
      <c r="CE441" s="45"/>
      <c r="CF441" s="45"/>
      <c r="CG441" s="45"/>
      <c r="CH441" s="45"/>
      <c r="CI441" s="45"/>
      <c r="CJ441" s="45"/>
      <c r="CK441" s="45"/>
      <c r="CL441" s="45"/>
      <c r="CM441" s="45"/>
      <c r="CN441" s="45"/>
      <c r="CO441" s="45"/>
      <c r="CP441" s="45"/>
      <c r="CQ441" s="45"/>
      <c r="CR441" s="45"/>
      <c r="CS441" s="45"/>
      <c r="CT441" s="45"/>
      <c r="CU441" s="45"/>
      <c r="CV441" s="45"/>
      <c r="CW441" s="45"/>
      <c r="CX441" s="45"/>
      <c r="CY441" s="45"/>
      <c r="CZ441" s="45"/>
      <c r="DA441" s="45"/>
      <c r="DB441" s="45"/>
      <c r="DC441" s="45"/>
      <c r="DD441" s="45"/>
      <c r="DE441" s="45"/>
      <c r="DF441" s="45"/>
      <c r="DG441" s="45"/>
    </row>
    <row r="442" spans="1:111" ht="12.75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  <c r="BP442" s="45"/>
      <c r="BQ442" s="45"/>
      <c r="BR442" s="45"/>
      <c r="BS442" s="45"/>
      <c r="BT442" s="45"/>
      <c r="BU442" s="45"/>
      <c r="BV442" s="45"/>
      <c r="BW442" s="45"/>
      <c r="BX442" s="45"/>
      <c r="BY442" s="45"/>
      <c r="BZ442" s="45"/>
      <c r="CA442" s="45"/>
      <c r="CB442" s="45"/>
      <c r="CC442" s="45"/>
      <c r="CD442" s="45"/>
      <c r="CE442" s="45"/>
      <c r="CF442" s="45"/>
      <c r="CG442" s="45"/>
      <c r="CH442" s="45"/>
      <c r="CI442" s="45"/>
      <c r="CJ442" s="45"/>
      <c r="CK442" s="45"/>
      <c r="CL442" s="45"/>
      <c r="CM442" s="45"/>
      <c r="CN442" s="45"/>
      <c r="CO442" s="45"/>
      <c r="CP442" s="45"/>
      <c r="CQ442" s="45"/>
      <c r="CR442" s="45"/>
      <c r="CS442" s="45"/>
      <c r="CT442" s="45"/>
      <c r="CU442" s="45"/>
      <c r="CV442" s="45"/>
      <c r="CW442" s="45"/>
      <c r="CX442" s="45"/>
      <c r="CY442" s="45"/>
      <c r="CZ442" s="45"/>
      <c r="DA442" s="45"/>
      <c r="DB442" s="45"/>
      <c r="DC442" s="45"/>
      <c r="DD442" s="45"/>
      <c r="DE442" s="45"/>
      <c r="DF442" s="45"/>
      <c r="DG442" s="45"/>
    </row>
    <row r="443" spans="1:111" ht="12.75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  <c r="BP443" s="45"/>
      <c r="BQ443" s="45"/>
      <c r="BR443" s="45"/>
      <c r="BS443" s="45"/>
      <c r="BT443" s="45"/>
      <c r="BU443" s="45"/>
      <c r="BV443" s="45"/>
      <c r="BW443" s="45"/>
      <c r="BX443" s="45"/>
      <c r="BY443" s="45"/>
      <c r="BZ443" s="45"/>
      <c r="CA443" s="45"/>
      <c r="CB443" s="45"/>
      <c r="CC443" s="45"/>
      <c r="CD443" s="45"/>
      <c r="CE443" s="45"/>
      <c r="CF443" s="45"/>
      <c r="CG443" s="45"/>
      <c r="CH443" s="45"/>
      <c r="CI443" s="45"/>
      <c r="CJ443" s="45"/>
      <c r="CK443" s="45"/>
      <c r="CL443" s="45"/>
      <c r="CM443" s="45"/>
      <c r="CN443" s="45"/>
      <c r="CO443" s="45"/>
      <c r="CP443" s="45"/>
      <c r="CQ443" s="45"/>
      <c r="CR443" s="45"/>
      <c r="CS443" s="45"/>
      <c r="CT443" s="45"/>
      <c r="CU443" s="45"/>
      <c r="CV443" s="45"/>
      <c r="CW443" s="45"/>
      <c r="CX443" s="45"/>
      <c r="CY443" s="45"/>
      <c r="CZ443" s="45"/>
      <c r="DA443" s="45"/>
      <c r="DB443" s="45"/>
      <c r="DC443" s="45"/>
      <c r="DD443" s="45"/>
      <c r="DE443" s="45"/>
      <c r="DF443" s="45"/>
      <c r="DG443" s="45"/>
    </row>
    <row r="444" spans="1:111" ht="12.75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  <c r="BP444" s="45"/>
      <c r="BQ444" s="45"/>
      <c r="BR444" s="45"/>
      <c r="BS444" s="45"/>
      <c r="BT444" s="45"/>
      <c r="BU444" s="45"/>
      <c r="BV444" s="45"/>
      <c r="BW444" s="45"/>
      <c r="BX444" s="45"/>
      <c r="BY444" s="45"/>
      <c r="BZ444" s="45"/>
      <c r="CA444" s="45"/>
      <c r="CB444" s="45"/>
      <c r="CC444" s="45"/>
      <c r="CD444" s="45"/>
      <c r="CE444" s="45"/>
      <c r="CF444" s="45"/>
      <c r="CG444" s="45"/>
      <c r="CH444" s="45"/>
      <c r="CI444" s="45"/>
      <c r="CJ444" s="45"/>
      <c r="CK444" s="45"/>
      <c r="CL444" s="45"/>
      <c r="CM444" s="45"/>
      <c r="CN444" s="45"/>
      <c r="CO444" s="45"/>
      <c r="CP444" s="45"/>
      <c r="CQ444" s="45"/>
      <c r="CR444" s="45"/>
      <c r="CS444" s="45"/>
      <c r="CT444" s="45"/>
      <c r="CU444" s="45"/>
      <c r="CV444" s="45"/>
      <c r="CW444" s="45"/>
      <c r="CX444" s="45"/>
      <c r="CY444" s="45"/>
      <c r="CZ444" s="45"/>
      <c r="DA444" s="45"/>
      <c r="DB444" s="45"/>
      <c r="DC444" s="45"/>
      <c r="DD444" s="45"/>
      <c r="DE444" s="45"/>
      <c r="DF444" s="45"/>
      <c r="DG444" s="45"/>
    </row>
    <row r="445" spans="1:111" ht="12.75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  <c r="BP445" s="45"/>
      <c r="BQ445" s="45"/>
      <c r="BR445" s="45"/>
      <c r="BS445" s="45"/>
      <c r="BT445" s="45"/>
      <c r="BU445" s="45"/>
      <c r="BV445" s="45"/>
      <c r="BW445" s="45"/>
      <c r="BX445" s="45"/>
      <c r="BY445" s="45"/>
      <c r="BZ445" s="45"/>
      <c r="CA445" s="45"/>
      <c r="CB445" s="45"/>
      <c r="CC445" s="45"/>
      <c r="CD445" s="45"/>
      <c r="CE445" s="45"/>
      <c r="CF445" s="45"/>
      <c r="CG445" s="45"/>
      <c r="CH445" s="45"/>
      <c r="CI445" s="45"/>
      <c r="CJ445" s="45"/>
      <c r="CK445" s="45"/>
      <c r="CL445" s="45"/>
      <c r="CM445" s="45"/>
      <c r="CN445" s="45"/>
      <c r="CO445" s="45"/>
      <c r="CP445" s="45"/>
      <c r="CQ445" s="45"/>
      <c r="CR445" s="45"/>
      <c r="CS445" s="45"/>
      <c r="CT445" s="45"/>
      <c r="CU445" s="45"/>
      <c r="CV445" s="45"/>
      <c r="CW445" s="45"/>
      <c r="CX445" s="45"/>
      <c r="CY445" s="45"/>
      <c r="CZ445" s="45"/>
      <c r="DA445" s="45"/>
      <c r="DB445" s="45"/>
      <c r="DC445" s="45"/>
      <c r="DD445" s="45"/>
      <c r="DE445" s="45"/>
      <c r="DF445" s="45"/>
      <c r="DG445" s="45"/>
    </row>
    <row r="446" spans="1:111" ht="12.75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  <c r="BP446" s="45"/>
      <c r="BQ446" s="45"/>
      <c r="BR446" s="45"/>
      <c r="BS446" s="45"/>
      <c r="BT446" s="45"/>
      <c r="BU446" s="45"/>
      <c r="BV446" s="45"/>
      <c r="BW446" s="45"/>
      <c r="BX446" s="45"/>
      <c r="BY446" s="45"/>
      <c r="BZ446" s="45"/>
      <c r="CA446" s="45"/>
      <c r="CB446" s="45"/>
      <c r="CC446" s="45"/>
      <c r="CD446" s="45"/>
      <c r="CE446" s="45"/>
      <c r="CF446" s="45"/>
      <c r="CG446" s="45"/>
      <c r="CH446" s="45"/>
      <c r="CI446" s="45"/>
      <c r="CJ446" s="45"/>
      <c r="CK446" s="45"/>
      <c r="CL446" s="45"/>
      <c r="CM446" s="45"/>
      <c r="CN446" s="45"/>
      <c r="CO446" s="45"/>
      <c r="CP446" s="45"/>
      <c r="CQ446" s="45"/>
      <c r="CR446" s="45"/>
      <c r="CS446" s="45"/>
      <c r="CT446" s="45"/>
      <c r="CU446" s="45"/>
      <c r="CV446" s="45"/>
      <c r="CW446" s="45"/>
      <c r="CX446" s="45"/>
      <c r="CY446" s="45"/>
      <c r="CZ446" s="45"/>
      <c r="DA446" s="45"/>
      <c r="DB446" s="45"/>
      <c r="DC446" s="45"/>
      <c r="DD446" s="45"/>
      <c r="DE446" s="45"/>
      <c r="DF446" s="45"/>
      <c r="DG446" s="45"/>
    </row>
    <row r="447" spans="1:111" ht="12.75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  <c r="BP447" s="45"/>
      <c r="BQ447" s="45"/>
      <c r="BR447" s="45"/>
      <c r="BS447" s="45"/>
      <c r="BT447" s="45"/>
      <c r="BU447" s="45"/>
      <c r="BV447" s="45"/>
      <c r="BW447" s="45"/>
      <c r="BX447" s="45"/>
      <c r="BY447" s="45"/>
      <c r="BZ447" s="45"/>
      <c r="CA447" s="45"/>
      <c r="CB447" s="45"/>
      <c r="CC447" s="45"/>
      <c r="CD447" s="45"/>
      <c r="CE447" s="45"/>
      <c r="CF447" s="45"/>
      <c r="CG447" s="45"/>
      <c r="CH447" s="45"/>
      <c r="CI447" s="45"/>
      <c r="CJ447" s="45"/>
      <c r="CK447" s="45"/>
      <c r="CL447" s="45"/>
      <c r="CM447" s="45"/>
      <c r="CN447" s="45"/>
      <c r="CO447" s="45"/>
      <c r="CP447" s="45"/>
      <c r="CQ447" s="45"/>
      <c r="CR447" s="45"/>
      <c r="CS447" s="45"/>
      <c r="CT447" s="45"/>
      <c r="CU447" s="45"/>
      <c r="CV447" s="45"/>
      <c r="CW447" s="45"/>
      <c r="CX447" s="45"/>
      <c r="CY447" s="45"/>
      <c r="CZ447" s="45"/>
      <c r="DA447" s="45"/>
      <c r="DB447" s="45"/>
      <c r="DC447" s="45"/>
      <c r="DD447" s="45"/>
      <c r="DE447" s="45"/>
      <c r="DF447" s="45"/>
      <c r="DG447" s="45"/>
    </row>
    <row r="448" spans="1:111" ht="12.75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  <c r="BP448" s="45"/>
      <c r="BQ448" s="45"/>
      <c r="BR448" s="45"/>
      <c r="BS448" s="45"/>
      <c r="BT448" s="45"/>
      <c r="BU448" s="45"/>
      <c r="BV448" s="45"/>
      <c r="BW448" s="45"/>
      <c r="BX448" s="45"/>
      <c r="BY448" s="45"/>
      <c r="BZ448" s="45"/>
      <c r="CA448" s="45"/>
      <c r="CB448" s="45"/>
      <c r="CC448" s="45"/>
      <c r="CD448" s="45"/>
      <c r="CE448" s="45"/>
      <c r="CF448" s="45"/>
      <c r="CG448" s="45"/>
      <c r="CH448" s="45"/>
      <c r="CI448" s="45"/>
      <c r="CJ448" s="45"/>
      <c r="CK448" s="45"/>
      <c r="CL448" s="45"/>
      <c r="CM448" s="45"/>
      <c r="CN448" s="45"/>
      <c r="CO448" s="45"/>
      <c r="CP448" s="45"/>
      <c r="CQ448" s="45"/>
      <c r="CR448" s="45"/>
      <c r="CS448" s="45"/>
      <c r="CT448" s="45"/>
      <c r="CU448" s="45"/>
      <c r="CV448" s="45"/>
      <c r="CW448" s="45"/>
      <c r="CX448" s="45"/>
      <c r="CY448" s="45"/>
      <c r="CZ448" s="45"/>
      <c r="DA448" s="45"/>
      <c r="DB448" s="45"/>
      <c r="DC448" s="45"/>
      <c r="DD448" s="45"/>
      <c r="DE448" s="45"/>
      <c r="DF448" s="45"/>
      <c r="DG448" s="45"/>
    </row>
    <row r="449" spans="1:111" ht="12.75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  <c r="BP449" s="45"/>
      <c r="BQ449" s="45"/>
      <c r="BR449" s="45"/>
      <c r="BS449" s="45"/>
      <c r="BT449" s="45"/>
      <c r="BU449" s="45"/>
      <c r="BV449" s="45"/>
      <c r="BW449" s="45"/>
      <c r="BX449" s="45"/>
      <c r="BY449" s="45"/>
      <c r="BZ449" s="45"/>
      <c r="CA449" s="45"/>
      <c r="CB449" s="45"/>
      <c r="CC449" s="45"/>
      <c r="CD449" s="45"/>
      <c r="CE449" s="45"/>
      <c r="CF449" s="45"/>
      <c r="CG449" s="45"/>
      <c r="CH449" s="45"/>
      <c r="CI449" s="45"/>
      <c r="CJ449" s="45"/>
      <c r="CK449" s="45"/>
      <c r="CL449" s="45"/>
      <c r="CM449" s="45"/>
      <c r="CN449" s="45"/>
      <c r="CO449" s="45"/>
      <c r="CP449" s="45"/>
      <c r="CQ449" s="45"/>
      <c r="CR449" s="45"/>
      <c r="CS449" s="45"/>
      <c r="CT449" s="45"/>
      <c r="CU449" s="45"/>
      <c r="CV449" s="45"/>
      <c r="CW449" s="45"/>
      <c r="CX449" s="45"/>
      <c r="CY449" s="45"/>
      <c r="CZ449" s="45"/>
      <c r="DA449" s="45"/>
      <c r="DB449" s="45"/>
      <c r="DC449" s="45"/>
      <c r="DD449" s="45"/>
      <c r="DE449" s="45"/>
      <c r="DF449" s="45"/>
      <c r="DG449" s="45"/>
    </row>
    <row r="450" spans="1:111" ht="12.75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  <c r="BP450" s="45"/>
      <c r="BQ450" s="45"/>
      <c r="BR450" s="45"/>
      <c r="BS450" s="45"/>
      <c r="BT450" s="45"/>
      <c r="BU450" s="45"/>
      <c r="BV450" s="45"/>
      <c r="BW450" s="45"/>
      <c r="BX450" s="45"/>
      <c r="BY450" s="45"/>
      <c r="BZ450" s="45"/>
      <c r="CA450" s="45"/>
      <c r="CB450" s="45"/>
      <c r="CC450" s="45"/>
      <c r="CD450" s="45"/>
      <c r="CE450" s="45"/>
      <c r="CF450" s="45"/>
      <c r="CG450" s="45"/>
      <c r="CH450" s="45"/>
      <c r="CI450" s="45"/>
      <c r="CJ450" s="45"/>
      <c r="CK450" s="45"/>
      <c r="CL450" s="45"/>
      <c r="CM450" s="45"/>
      <c r="CN450" s="45"/>
      <c r="CO450" s="45"/>
      <c r="CP450" s="45"/>
      <c r="CQ450" s="45"/>
      <c r="CR450" s="45"/>
      <c r="CS450" s="45"/>
      <c r="CT450" s="45"/>
      <c r="CU450" s="45"/>
      <c r="CV450" s="45"/>
      <c r="CW450" s="45"/>
      <c r="CX450" s="45"/>
      <c r="CY450" s="45"/>
      <c r="CZ450" s="45"/>
      <c r="DA450" s="45"/>
      <c r="DB450" s="45"/>
      <c r="DC450" s="45"/>
      <c r="DD450" s="45"/>
      <c r="DE450" s="45"/>
      <c r="DF450" s="45"/>
      <c r="DG450" s="45"/>
    </row>
    <row r="451" spans="1:111" ht="12.75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  <c r="BP451" s="45"/>
      <c r="BQ451" s="45"/>
      <c r="BR451" s="45"/>
      <c r="BS451" s="45"/>
      <c r="BT451" s="45"/>
      <c r="BU451" s="45"/>
      <c r="BV451" s="45"/>
      <c r="BW451" s="45"/>
      <c r="BX451" s="45"/>
      <c r="BY451" s="45"/>
      <c r="BZ451" s="45"/>
      <c r="CA451" s="45"/>
      <c r="CB451" s="45"/>
      <c r="CC451" s="45"/>
      <c r="CD451" s="45"/>
      <c r="CE451" s="45"/>
      <c r="CF451" s="45"/>
      <c r="CG451" s="45"/>
      <c r="CH451" s="45"/>
      <c r="CI451" s="45"/>
      <c r="CJ451" s="45"/>
      <c r="CK451" s="45"/>
      <c r="CL451" s="45"/>
      <c r="CM451" s="45"/>
      <c r="CN451" s="45"/>
      <c r="CO451" s="45"/>
      <c r="CP451" s="45"/>
      <c r="CQ451" s="45"/>
      <c r="CR451" s="45"/>
      <c r="CS451" s="45"/>
      <c r="CT451" s="45"/>
      <c r="CU451" s="45"/>
      <c r="CV451" s="45"/>
      <c r="CW451" s="45"/>
      <c r="CX451" s="45"/>
      <c r="CY451" s="45"/>
      <c r="CZ451" s="45"/>
      <c r="DA451" s="45"/>
      <c r="DB451" s="45"/>
      <c r="DC451" s="45"/>
      <c r="DD451" s="45"/>
      <c r="DE451" s="45"/>
      <c r="DF451" s="45"/>
      <c r="DG451" s="45"/>
    </row>
    <row r="452" spans="1:111" ht="12.75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  <c r="BP452" s="45"/>
      <c r="BQ452" s="45"/>
      <c r="BR452" s="45"/>
      <c r="BS452" s="45"/>
      <c r="BT452" s="45"/>
      <c r="BU452" s="45"/>
      <c r="BV452" s="45"/>
      <c r="BW452" s="45"/>
      <c r="BX452" s="45"/>
      <c r="BY452" s="45"/>
      <c r="BZ452" s="45"/>
      <c r="CA452" s="45"/>
      <c r="CB452" s="45"/>
      <c r="CC452" s="45"/>
      <c r="CD452" s="45"/>
      <c r="CE452" s="45"/>
      <c r="CF452" s="45"/>
      <c r="CG452" s="45"/>
      <c r="CH452" s="45"/>
      <c r="CI452" s="45"/>
      <c r="CJ452" s="45"/>
      <c r="CK452" s="45"/>
      <c r="CL452" s="45"/>
      <c r="CM452" s="45"/>
      <c r="CN452" s="45"/>
      <c r="CO452" s="45"/>
      <c r="CP452" s="45"/>
      <c r="CQ452" s="45"/>
      <c r="CR452" s="45"/>
      <c r="CS452" s="45"/>
      <c r="CT452" s="45"/>
      <c r="CU452" s="45"/>
      <c r="CV452" s="45"/>
      <c r="CW452" s="45"/>
      <c r="CX452" s="45"/>
      <c r="CY452" s="45"/>
      <c r="CZ452" s="45"/>
      <c r="DA452" s="45"/>
      <c r="DB452" s="45"/>
      <c r="DC452" s="45"/>
      <c r="DD452" s="45"/>
      <c r="DE452" s="45"/>
      <c r="DF452" s="45"/>
      <c r="DG452" s="45"/>
    </row>
    <row r="453" spans="1:111" ht="12.75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  <c r="BP453" s="45"/>
      <c r="BQ453" s="45"/>
      <c r="BR453" s="45"/>
      <c r="BS453" s="45"/>
      <c r="BT453" s="45"/>
      <c r="BU453" s="45"/>
      <c r="BV453" s="45"/>
      <c r="BW453" s="45"/>
      <c r="BX453" s="45"/>
      <c r="BY453" s="45"/>
      <c r="BZ453" s="45"/>
      <c r="CA453" s="45"/>
      <c r="CB453" s="45"/>
      <c r="CC453" s="45"/>
      <c r="CD453" s="45"/>
      <c r="CE453" s="45"/>
      <c r="CF453" s="45"/>
      <c r="CG453" s="45"/>
      <c r="CH453" s="45"/>
      <c r="CI453" s="45"/>
      <c r="CJ453" s="45"/>
      <c r="CK453" s="45"/>
      <c r="CL453" s="45"/>
      <c r="CM453" s="45"/>
      <c r="CN453" s="45"/>
      <c r="CO453" s="45"/>
      <c r="CP453" s="45"/>
      <c r="CQ453" s="45"/>
      <c r="CR453" s="45"/>
      <c r="CS453" s="45"/>
      <c r="CT453" s="45"/>
      <c r="CU453" s="45"/>
      <c r="CV453" s="45"/>
      <c r="CW453" s="45"/>
      <c r="CX453" s="45"/>
      <c r="CY453" s="45"/>
      <c r="CZ453" s="45"/>
      <c r="DA453" s="45"/>
      <c r="DB453" s="45"/>
      <c r="DC453" s="45"/>
      <c r="DD453" s="45"/>
      <c r="DE453" s="45"/>
      <c r="DF453" s="45"/>
      <c r="DG453" s="45"/>
    </row>
    <row r="454" spans="1:111" ht="12.75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  <c r="BP454" s="45"/>
      <c r="BQ454" s="45"/>
      <c r="BR454" s="45"/>
      <c r="BS454" s="45"/>
      <c r="BT454" s="45"/>
      <c r="BU454" s="45"/>
      <c r="BV454" s="45"/>
      <c r="BW454" s="45"/>
      <c r="BX454" s="45"/>
      <c r="BY454" s="45"/>
      <c r="BZ454" s="45"/>
      <c r="CA454" s="45"/>
      <c r="CB454" s="45"/>
      <c r="CC454" s="45"/>
      <c r="CD454" s="45"/>
      <c r="CE454" s="45"/>
      <c r="CF454" s="45"/>
      <c r="CG454" s="45"/>
      <c r="CH454" s="45"/>
      <c r="CI454" s="45"/>
      <c r="CJ454" s="45"/>
      <c r="CK454" s="45"/>
      <c r="CL454" s="45"/>
      <c r="CM454" s="45"/>
      <c r="CN454" s="45"/>
      <c r="CO454" s="45"/>
      <c r="CP454" s="45"/>
      <c r="CQ454" s="45"/>
      <c r="CR454" s="45"/>
      <c r="CS454" s="45"/>
      <c r="CT454" s="45"/>
      <c r="CU454" s="45"/>
      <c r="CV454" s="45"/>
      <c r="CW454" s="45"/>
      <c r="CX454" s="45"/>
      <c r="CY454" s="45"/>
      <c r="CZ454" s="45"/>
      <c r="DA454" s="45"/>
      <c r="DB454" s="45"/>
      <c r="DC454" s="45"/>
      <c r="DD454" s="45"/>
      <c r="DE454" s="45"/>
      <c r="DF454" s="45"/>
      <c r="DG454" s="45"/>
    </row>
    <row r="455" spans="1:111" ht="12.75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  <c r="BP455" s="45"/>
      <c r="BQ455" s="45"/>
      <c r="BR455" s="45"/>
      <c r="BS455" s="45"/>
      <c r="BT455" s="45"/>
      <c r="BU455" s="45"/>
      <c r="BV455" s="45"/>
      <c r="BW455" s="45"/>
      <c r="BX455" s="45"/>
      <c r="BY455" s="45"/>
      <c r="BZ455" s="45"/>
      <c r="CA455" s="45"/>
      <c r="CB455" s="45"/>
      <c r="CC455" s="45"/>
      <c r="CD455" s="45"/>
      <c r="CE455" s="45"/>
      <c r="CF455" s="45"/>
      <c r="CG455" s="45"/>
      <c r="CH455" s="45"/>
      <c r="CI455" s="45"/>
      <c r="CJ455" s="45"/>
      <c r="CK455" s="45"/>
      <c r="CL455" s="45"/>
      <c r="CM455" s="45"/>
      <c r="CN455" s="45"/>
      <c r="CO455" s="45"/>
      <c r="CP455" s="45"/>
      <c r="CQ455" s="45"/>
      <c r="CR455" s="45"/>
      <c r="CS455" s="45"/>
      <c r="CT455" s="45"/>
      <c r="CU455" s="45"/>
      <c r="CV455" s="45"/>
      <c r="CW455" s="45"/>
      <c r="CX455" s="45"/>
      <c r="CY455" s="45"/>
      <c r="CZ455" s="45"/>
      <c r="DA455" s="45"/>
      <c r="DB455" s="45"/>
      <c r="DC455" s="45"/>
      <c r="DD455" s="45"/>
      <c r="DE455" s="45"/>
      <c r="DF455" s="45"/>
      <c r="DG455" s="45"/>
    </row>
    <row r="456" spans="1:111" ht="12.75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  <c r="BP456" s="45"/>
      <c r="BQ456" s="45"/>
      <c r="BR456" s="45"/>
      <c r="BS456" s="45"/>
      <c r="BT456" s="45"/>
      <c r="BU456" s="45"/>
      <c r="BV456" s="45"/>
      <c r="BW456" s="45"/>
      <c r="BX456" s="45"/>
      <c r="BY456" s="45"/>
      <c r="BZ456" s="45"/>
      <c r="CA456" s="45"/>
      <c r="CB456" s="45"/>
      <c r="CC456" s="45"/>
      <c r="CD456" s="45"/>
      <c r="CE456" s="45"/>
      <c r="CF456" s="45"/>
      <c r="CG456" s="45"/>
      <c r="CH456" s="45"/>
      <c r="CI456" s="45"/>
      <c r="CJ456" s="45"/>
      <c r="CK456" s="45"/>
      <c r="CL456" s="45"/>
      <c r="CM456" s="45"/>
      <c r="CN456" s="45"/>
      <c r="CO456" s="45"/>
      <c r="CP456" s="45"/>
      <c r="CQ456" s="45"/>
      <c r="CR456" s="45"/>
      <c r="CS456" s="45"/>
      <c r="CT456" s="45"/>
      <c r="CU456" s="45"/>
      <c r="CV456" s="45"/>
      <c r="CW456" s="45"/>
      <c r="CX456" s="45"/>
      <c r="CY456" s="45"/>
      <c r="CZ456" s="45"/>
      <c r="DA456" s="45"/>
      <c r="DB456" s="45"/>
      <c r="DC456" s="45"/>
      <c r="DD456" s="45"/>
      <c r="DE456" s="45"/>
      <c r="DF456" s="45"/>
      <c r="DG456" s="45"/>
    </row>
    <row r="457" spans="1:111" ht="12.75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  <c r="BP457" s="45"/>
      <c r="BQ457" s="45"/>
      <c r="BR457" s="45"/>
      <c r="BS457" s="45"/>
      <c r="BT457" s="45"/>
      <c r="BU457" s="45"/>
      <c r="BV457" s="45"/>
      <c r="BW457" s="45"/>
      <c r="BX457" s="45"/>
      <c r="BY457" s="45"/>
      <c r="BZ457" s="45"/>
      <c r="CA457" s="45"/>
      <c r="CB457" s="45"/>
      <c r="CC457" s="45"/>
      <c r="CD457" s="45"/>
      <c r="CE457" s="45"/>
      <c r="CF457" s="45"/>
      <c r="CG457" s="45"/>
      <c r="CH457" s="45"/>
      <c r="CI457" s="45"/>
      <c r="CJ457" s="45"/>
      <c r="CK457" s="45"/>
      <c r="CL457" s="45"/>
      <c r="CM457" s="45"/>
      <c r="CN457" s="45"/>
      <c r="CO457" s="45"/>
      <c r="CP457" s="45"/>
      <c r="CQ457" s="45"/>
      <c r="CR457" s="45"/>
      <c r="CS457" s="45"/>
      <c r="CT457" s="45"/>
      <c r="CU457" s="45"/>
      <c r="CV457" s="45"/>
      <c r="CW457" s="45"/>
      <c r="CX457" s="45"/>
      <c r="CY457" s="45"/>
      <c r="CZ457" s="45"/>
      <c r="DA457" s="45"/>
      <c r="DB457" s="45"/>
      <c r="DC457" s="45"/>
      <c r="DD457" s="45"/>
      <c r="DE457" s="45"/>
      <c r="DF457" s="45"/>
      <c r="DG457" s="45"/>
    </row>
    <row r="458" spans="1:111" ht="12.75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  <c r="BP458" s="45"/>
      <c r="BQ458" s="45"/>
      <c r="BR458" s="45"/>
      <c r="BS458" s="45"/>
      <c r="BT458" s="45"/>
      <c r="BU458" s="45"/>
      <c r="BV458" s="45"/>
      <c r="BW458" s="45"/>
      <c r="BX458" s="45"/>
      <c r="BY458" s="45"/>
      <c r="BZ458" s="45"/>
      <c r="CA458" s="45"/>
      <c r="CB458" s="45"/>
      <c r="CC458" s="45"/>
      <c r="CD458" s="45"/>
      <c r="CE458" s="45"/>
      <c r="CF458" s="45"/>
      <c r="CG458" s="45"/>
      <c r="CH458" s="45"/>
      <c r="CI458" s="45"/>
      <c r="CJ458" s="45"/>
      <c r="CK458" s="45"/>
      <c r="CL458" s="45"/>
      <c r="CM458" s="45"/>
      <c r="CN458" s="45"/>
      <c r="CO458" s="45"/>
      <c r="CP458" s="45"/>
      <c r="CQ458" s="45"/>
      <c r="CR458" s="45"/>
      <c r="CS458" s="45"/>
      <c r="CT458" s="45"/>
      <c r="CU458" s="45"/>
      <c r="CV458" s="45"/>
      <c r="CW458" s="45"/>
      <c r="CX458" s="45"/>
      <c r="CY458" s="45"/>
      <c r="CZ458" s="45"/>
      <c r="DA458" s="45"/>
      <c r="DB458" s="45"/>
      <c r="DC458" s="45"/>
      <c r="DD458" s="45"/>
      <c r="DE458" s="45"/>
      <c r="DF458" s="45"/>
      <c r="DG458" s="45"/>
    </row>
    <row r="459" spans="1:111" ht="12.75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  <c r="BP459" s="45"/>
      <c r="BQ459" s="45"/>
      <c r="BR459" s="45"/>
      <c r="BS459" s="45"/>
      <c r="BT459" s="45"/>
      <c r="BU459" s="45"/>
      <c r="BV459" s="45"/>
      <c r="BW459" s="45"/>
      <c r="BX459" s="45"/>
      <c r="BY459" s="45"/>
      <c r="BZ459" s="45"/>
      <c r="CA459" s="45"/>
      <c r="CB459" s="45"/>
      <c r="CC459" s="45"/>
      <c r="CD459" s="45"/>
      <c r="CE459" s="45"/>
      <c r="CF459" s="45"/>
      <c r="CG459" s="45"/>
      <c r="CH459" s="45"/>
      <c r="CI459" s="45"/>
      <c r="CJ459" s="45"/>
      <c r="CK459" s="45"/>
      <c r="CL459" s="45"/>
      <c r="CM459" s="45"/>
      <c r="CN459" s="45"/>
      <c r="CO459" s="45"/>
      <c r="CP459" s="45"/>
      <c r="CQ459" s="45"/>
      <c r="CR459" s="45"/>
      <c r="CS459" s="45"/>
      <c r="CT459" s="45"/>
      <c r="CU459" s="45"/>
      <c r="CV459" s="45"/>
      <c r="CW459" s="45"/>
      <c r="CX459" s="45"/>
      <c r="CY459" s="45"/>
      <c r="CZ459" s="45"/>
      <c r="DA459" s="45"/>
      <c r="DB459" s="45"/>
      <c r="DC459" s="45"/>
      <c r="DD459" s="45"/>
      <c r="DE459" s="45"/>
      <c r="DF459" s="45"/>
      <c r="DG459" s="45"/>
    </row>
    <row r="460" spans="1:111" ht="12.75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  <c r="BP460" s="45"/>
      <c r="BQ460" s="45"/>
      <c r="BR460" s="45"/>
      <c r="BS460" s="45"/>
      <c r="BT460" s="45"/>
      <c r="BU460" s="45"/>
      <c r="BV460" s="45"/>
      <c r="BW460" s="45"/>
      <c r="BX460" s="45"/>
      <c r="BY460" s="45"/>
      <c r="BZ460" s="45"/>
      <c r="CA460" s="45"/>
      <c r="CB460" s="45"/>
      <c r="CC460" s="45"/>
      <c r="CD460" s="45"/>
      <c r="CE460" s="45"/>
      <c r="CF460" s="45"/>
      <c r="CG460" s="45"/>
      <c r="CH460" s="45"/>
      <c r="CI460" s="45"/>
      <c r="CJ460" s="45"/>
      <c r="CK460" s="45"/>
      <c r="CL460" s="45"/>
      <c r="CM460" s="45"/>
      <c r="CN460" s="45"/>
      <c r="CO460" s="45"/>
      <c r="CP460" s="45"/>
      <c r="CQ460" s="45"/>
      <c r="CR460" s="45"/>
      <c r="CS460" s="45"/>
      <c r="CT460" s="45"/>
      <c r="CU460" s="45"/>
      <c r="CV460" s="45"/>
      <c r="CW460" s="45"/>
      <c r="CX460" s="45"/>
      <c r="CY460" s="45"/>
      <c r="CZ460" s="45"/>
      <c r="DA460" s="45"/>
      <c r="DB460" s="45"/>
      <c r="DC460" s="45"/>
      <c r="DD460" s="45"/>
      <c r="DE460" s="45"/>
      <c r="DF460" s="45"/>
      <c r="DG460" s="45"/>
    </row>
    <row r="461" spans="1:111" ht="12.75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  <c r="BP461" s="45"/>
      <c r="BQ461" s="45"/>
      <c r="BR461" s="45"/>
      <c r="BS461" s="45"/>
      <c r="BT461" s="45"/>
      <c r="BU461" s="45"/>
      <c r="BV461" s="45"/>
      <c r="BW461" s="45"/>
      <c r="BX461" s="45"/>
      <c r="BY461" s="45"/>
      <c r="BZ461" s="45"/>
      <c r="CA461" s="45"/>
      <c r="CB461" s="45"/>
      <c r="CC461" s="45"/>
      <c r="CD461" s="45"/>
      <c r="CE461" s="45"/>
      <c r="CF461" s="45"/>
      <c r="CG461" s="45"/>
      <c r="CH461" s="45"/>
      <c r="CI461" s="45"/>
      <c r="CJ461" s="45"/>
      <c r="CK461" s="45"/>
      <c r="CL461" s="45"/>
      <c r="CM461" s="45"/>
      <c r="CN461" s="45"/>
      <c r="CO461" s="45"/>
      <c r="CP461" s="45"/>
      <c r="CQ461" s="45"/>
      <c r="CR461" s="45"/>
      <c r="CS461" s="45"/>
      <c r="CT461" s="45"/>
      <c r="CU461" s="45"/>
      <c r="CV461" s="45"/>
      <c r="CW461" s="45"/>
      <c r="CX461" s="45"/>
      <c r="CY461" s="45"/>
      <c r="CZ461" s="45"/>
      <c r="DA461" s="45"/>
      <c r="DB461" s="45"/>
      <c r="DC461" s="45"/>
      <c r="DD461" s="45"/>
      <c r="DE461" s="45"/>
      <c r="DF461" s="45"/>
      <c r="DG461" s="45"/>
    </row>
    <row r="462" spans="1:111" ht="12.75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  <c r="BP462" s="45"/>
      <c r="BQ462" s="45"/>
      <c r="BR462" s="45"/>
      <c r="BS462" s="45"/>
      <c r="BT462" s="45"/>
      <c r="BU462" s="45"/>
      <c r="BV462" s="45"/>
      <c r="BW462" s="45"/>
      <c r="BX462" s="45"/>
      <c r="BY462" s="45"/>
      <c r="BZ462" s="45"/>
      <c r="CA462" s="45"/>
      <c r="CB462" s="45"/>
      <c r="CC462" s="45"/>
      <c r="CD462" s="45"/>
      <c r="CE462" s="45"/>
      <c r="CF462" s="45"/>
      <c r="CG462" s="45"/>
      <c r="CH462" s="45"/>
      <c r="CI462" s="45"/>
      <c r="CJ462" s="45"/>
      <c r="CK462" s="45"/>
      <c r="CL462" s="45"/>
      <c r="CM462" s="45"/>
      <c r="CN462" s="45"/>
      <c r="CO462" s="45"/>
      <c r="CP462" s="45"/>
      <c r="CQ462" s="45"/>
      <c r="CR462" s="45"/>
      <c r="CS462" s="45"/>
      <c r="CT462" s="45"/>
      <c r="CU462" s="45"/>
      <c r="CV462" s="45"/>
      <c r="CW462" s="45"/>
      <c r="CX462" s="45"/>
      <c r="CY462" s="45"/>
      <c r="CZ462" s="45"/>
      <c r="DA462" s="45"/>
      <c r="DB462" s="45"/>
      <c r="DC462" s="45"/>
      <c r="DD462" s="45"/>
      <c r="DE462" s="45"/>
      <c r="DF462" s="45"/>
      <c r="DG462" s="45"/>
    </row>
    <row r="463" spans="1:111" ht="12.75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  <c r="BP463" s="45"/>
      <c r="BQ463" s="45"/>
      <c r="BR463" s="45"/>
      <c r="BS463" s="45"/>
      <c r="BT463" s="45"/>
      <c r="BU463" s="45"/>
      <c r="BV463" s="45"/>
      <c r="BW463" s="45"/>
      <c r="BX463" s="45"/>
      <c r="BY463" s="45"/>
      <c r="BZ463" s="45"/>
      <c r="CA463" s="45"/>
      <c r="CB463" s="45"/>
      <c r="CC463" s="45"/>
      <c r="CD463" s="45"/>
      <c r="CE463" s="45"/>
      <c r="CF463" s="45"/>
      <c r="CG463" s="45"/>
      <c r="CH463" s="45"/>
      <c r="CI463" s="45"/>
      <c r="CJ463" s="45"/>
      <c r="CK463" s="45"/>
      <c r="CL463" s="45"/>
      <c r="CM463" s="45"/>
      <c r="CN463" s="45"/>
      <c r="CO463" s="45"/>
      <c r="CP463" s="45"/>
      <c r="CQ463" s="45"/>
      <c r="CR463" s="45"/>
      <c r="CS463" s="45"/>
      <c r="CT463" s="45"/>
      <c r="CU463" s="45"/>
      <c r="CV463" s="45"/>
      <c r="CW463" s="45"/>
      <c r="CX463" s="45"/>
      <c r="CY463" s="45"/>
      <c r="CZ463" s="45"/>
      <c r="DA463" s="45"/>
      <c r="DB463" s="45"/>
      <c r="DC463" s="45"/>
      <c r="DD463" s="45"/>
      <c r="DE463" s="45"/>
      <c r="DF463" s="45"/>
      <c r="DG463" s="45"/>
    </row>
    <row r="464" spans="1:111" ht="12.75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  <c r="BP464" s="45"/>
      <c r="BQ464" s="45"/>
      <c r="BR464" s="45"/>
      <c r="BS464" s="45"/>
      <c r="BT464" s="45"/>
      <c r="BU464" s="45"/>
      <c r="BV464" s="45"/>
      <c r="BW464" s="45"/>
      <c r="BX464" s="45"/>
      <c r="BY464" s="45"/>
      <c r="BZ464" s="45"/>
      <c r="CA464" s="45"/>
      <c r="CB464" s="45"/>
      <c r="CC464" s="45"/>
      <c r="CD464" s="45"/>
      <c r="CE464" s="45"/>
      <c r="CF464" s="45"/>
      <c r="CG464" s="45"/>
      <c r="CH464" s="45"/>
      <c r="CI464" s="45"/>
      <c r="CJ464" s="45"/>
      <c r="CK464" s="45"/>
      <c r="CL464" s="45"/>
      <c r="CM464" s="45"/>
      <c r="CN464" s="45"/>
      <c r="CO464" s="45"/>
      <c r="CP464" s="45"/>
      <c r="CQ464" s="45"/>
      <c r="CR464" s="45"/>
      <c r="CS464" s="45"/>
      <c r="CT464" s="45"/>
      <c r="CU464" s="45"/>
      <c r="CV464" s="45"/>
      <c r="CW464" s="45"/>
      <c r="CX464" s="45"/>
      <c r="CY464" s="45"/>
      <c r="CZ464" s="45"/>
      <c r="DA464" s="45"/>
      <c r="DB464" s="45"/>
      <c r="DC464" s="45"/>
      <c r="DD464" s="45"/>
      <c r="DE464" s="45"/>
      <c r="DF464" s="45"/>
      <c r="DG464" s="45"/>
    </row>
    <row r="465" spans="1:111" ht="12.75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  <c r="BP465" s="45"/>
      <c r="BQ465" s="45"/>
      <c r="BR465" s="45"/>
      <c r="BS465" s="45"/>
      <c r="BT465" s="45"/>
      <c r="BU465" s="45"/>
      <c r="BV465" s="45"/>
      <c r="BW465" s="45"/>
      <c r="BX465" s="45"/>
      <c r="BY465" s="45"/>
      <c r="BZ465" s="45"/>
      <c r="CA465" s="45"/>
      <c r="CB465" s="45"/>
      <c r="CC465" s="45"/>
      <c r="CD465" s="45"/>
      <c r="CE465" s="45"/>
      <c r="CF465" s="45"/>
      <c r="CG465" s="45"/>
      <c r="CH465" s="45"/>
      <c r="CI465" s="45"/>
      <c r="CJ465" s="45"/>
      <c r="CK465" s="45"/>
      <c r="CL465" s="45"/>
      <c r="CM465" s="45"/>
      <c r="CN465" s="45"/>
      <c r="CO465" s="45"/>
      <c r="CP465" s="45"/>
      <c r="CQ465" s="45"/>
      <c r="CR465" s="45"/>
      <c r="CS465" s="45"/>
      <c r="CT465" s="45"/>
      <c r="CU465" s="45"/>
      <c r="CV465" s="45"/>
      <c r="CW465" s="45"/>
      <c r="CX465" s="45"/>
      <c r="CY465" s="45"/>
      <c r="CZ465" s="45"/>
      <c r="DA465" s="45"/>
      <c r="DB465" s="45"/>
      <c r="DC465" s="45"/>
      <c r="DD465" s="45"/>
      <c r="DE465" s="45"/>
      <c r="DF465" s="45"/>
      <c r="DG465" s="45"/>
    </row>
    <row r="466" spans="1:111" ht="12.75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  <c r="BP466" s="45"/>
      <c r="BQ466" s="45"/>
      <c r="BR466" s="45"/>
      <c r="BS466" s="45"/>
      <c r="BT466" s="45"/>
      <c r="BU466" s="45"/>
      <c r="BV466" s="45"/>
      <c r="BW466" s="45"/>
      <c r="BX466" s="45"/>
      <c r="BY466" s="45"/>
      <c r="BZ466" s="45"/>
      <c r="CA466" s="45"/>
      <c r="CB466" s="45"/>
      <c r="CC466" s="45"/>
      <c r="CD466" s="45"/>
      <c r="CE466" s="45"/>
      <c r="CF466" s="45"/>
      <c r="CG466" s="45"/>
      <c r="CH466" s="45"/>
      <c r="CI466" s="45"/>
      <c r="CJ466" s="45"/>
      <c r="CK466" s="45"/>
      <c r="CL466" s="45"/>
      <c r="CM466" s="45"/>
      <c r="CN466" s="45"/>
      <c r="CO466" s="45"/>
      <c r="CP466" s="45"/>
      <c r="CQ466" s="45"/>
      <c r="CR466" s="45"/>
      <c r="CS466" s="45"/>
      <c r="CT466" s="45"/>
      <c r="CU466" s="45"/>
      <c r="CV466" s="45"/>
      <c r="CW466" s="45"/>
      <c r="CX466" s="45"/>
      <c r="CY466" s="45"/>
      <c r="CZ466" s="45"/>
      <c r="DA466" s="45"/>
      <c r="DB466" s="45"/>
      <c r="DC466" s="45"/>
      <c r="DD466" s="45"/>
      <c r="DE466" s="45"/>
      <c r="DF466" s="45"/>
      <c r="DG466" s="45"/>
    </row>
    <row r="467" spans="1:111" ht="12.75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  <c r="BP467" s="45"/>
      <c r="BQ467" s="45"/>
      <c r="BR467" s="45"/>
      <c r="BS467" s="45"/>
      <c r="BT467" s="45"/>
      <c r="BU467" s="45"/>
      <c r="BV467" s="45"/>
      <c r="BW467" s="45"/>
      <c r="BX467" s="45"/>
      <c r="BY467" s="45"/>
      <c r="BZ467" s="45"/>
      <c r="CA467" s="45"/>
      <c r="CB467" s="45"/>
      <c r="CC467" s="45"/>
      <c r="CD467" s="45"/>
      <c r="CE467" s="45"/>
      <c r="CF467" s="45"/>
      <c r="CG467" s="45"/>
      <c r="CH467" s="45"/>
      <c r="CI467" s="45"/>
      <c r="CJ467" s="45"/>
      <c r="CK467" s="45"/>
      <c r="CL467" s="45"/>
      <c r="CM467" s="45"/>
      <c r="CN467" s="45"/>
      <c r="CO467" s="45"/>
      <c r="CP467" s="45"/>
      <c r="CQ467" s="45"/>
      <c r="CR467" s="45"/>
      <c r="CS467" s="45"/>
      <c r="CT467" s="45"/>
      <c r="CU467" s="45"/>
      <c r="CV467" s="45"/>
      <c r="CW467" s="45"/>
      <c r="CX467" s="45"/>
      <c r="CY467" s="45"/>
      <c r="CZ467" s="45"/>
      <c r="DA467" s="45"/>
      <c r="DB467" s="45"/>
      <c r="DC467" s="45"/>
      <c r="DD467" s="45"/>
      <c r="DE467" s="45"/>
      <c r="DF467" s="45"/>
      <c r="DG467" s="45"/>
    </row>
    <row r="468" spans="1:111" ht="12.75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  <c r="BP468" s="45"/>
      <c r="BQ468" s="45"/>
      <c r="BR468" s="45"/>
      <c r="BS468" s="45"/>
      <c r="BT468" s="45"/>
      <c r="BU468" s="45"/>
      <c r="BV468" s="45"/>
      <c r="BW468" s="45"/>
      <c r="BX468" s="45"/>
      <c r="BY468" s="45"/>
      <c r="BZ468" s="45"/>
      <c r="CA468" s="45"/>
      <c r="CB468" s="45"/>
      <c r="CC468" s="45"/>
      <c r="CD468" s="45"/>
      <c r="CE468" s="45"/>
      <c r="CF468" s="45"/>
      <c r="CG468" s="45"/>
      <c r="CH468" s="45"/>
      <c r="CI468" s="45"/>
      <c r="CJ468" s="45"/>
      <c r="CK468" s="45"/>
      <c r="CL468" s="45"/>
      <c r="CM468" s="45"/>
      <c r="CN468" s="45"/>
      <c r="CO468" s="45"/>
      <c r="CP468" s="45"/>
      <c r="CQ468" s="45"/>
      <c r="CR468" s="45"/>
      <c r="CS468" s="45"/>
      <c r="CT468" s="45"/>
      <c r="CU468" s="45"/>
      <c r="CV468" s="45"/>
      <c r="CW468" s="45"/>
      <c r="CX468" s="45"/>
      <c r="CY468" s="45"/>
      <c r="CZ468" s="45"/>
      <c r="DA468" s="45"/>
      <c r="DB468" s="45"/>
      <c r="DC468" s="45"/>
      <c r="DD468" s="45"/>
      <c r="DE468" s="45"/>
      <c r="DF468" s="45"/>
      <c r="DG468" s="45"/>
    </row>
    <row r="469" spans="1:111" ht="12.75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  <c r="BP469" s="45"/>
      <c r="BQ469" s="45"/>
      <c r="BR469" s="45"/>
      <c r="BS469" s="45"/>
      <c r="BT469" s="45"/>
      <c r="BU469" s="45"/>
      <c r="BV469" s="45"/>
      <c r="BW469" s="45"/>
      <c r="BX469" s="45"/>
      <c r="BY469" s="45"/>
      <c r="BZ469" s="45"/>
      <c r="CA469" s="45"/>
      <c r="CB469" s="45"/>
      <c r="CC469" s="45"/>
      <c r="CD469" s="45"/>
      <c r="CE469" s="45"/>
      <c r="CF469" s="45"/>
      <c r="CG469" s="45"/>
      <c r="CH469" s="45"/>
      <c r="CI469" s="45"/>
      <c r="CJ469" s="45"/>
      <c r="CK469" s="45"/>
      <c r="CL469" s="45"/>
      <c r="CM469" s="45"/>
      <c r="CN469" s="45"/>
      <c r="CO469" s="45"/>
      <c r="CP469" s="45"/>
      <c r="CQ469" s="45"/>
      <c r="CR469" s="45"/>
      <c r="CS469" s="45"/>
      <c r="CT469" s="45"/>
      <c r="CU469" s="45"/>
      <c r="CV469" s="45"/>
      <c r="CW469" s="45"/>
      <c r="CX469" s="45"/>
      <c r="CY469" s="45"/>
      <c r="CZ469" s="45"/>
      <c r="DA469" s="45"/>
      <c r="DB469" s="45"/>
      <c r="DC469" s="45"/>
      <c r="DD469" s="45"/>
      <c r="DE469" s="45"/>
      <c r="DF469" s="45"/>
      <c r="DG469" s="45"/>
    </row>
    <row r="470" spans="1:111" ht="12.75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  <c r="BP470" s="45"/>
      <c r="BQ470" s="45"/>
      <c r="BR470" s="45"/>
      <c r="BS470" s="45"/>
      <c r="BT470" s="45"/>
      <c r="BU470" s="45"/>
      <c r="BV470" s="45"/>
      <c r="BW470" s="45"/>
      <c r="BX470" s="45"/>
      <c r="BY470" s="45"/>
      <c r="BZ470" s="45"/>
      <c r="CA470" s="45"/>
      <c r="CB470" s="45"/>
      <c r="CC470" s="45"/>
      <c r="CD470" s="45"/>
      <c r="CE470" s="45"/>
      <c r="CF470" s="45"/>
      <c r="CG470" s="45"/>
      <c r="CH470" s="45"/>
      <c r="CI470" s="45"/>
      <c r="CJ470" s="45"/>
      <c r="CK470" s="45"/>
      <c r="CL470" s="45"/>
      <c r="CM470" s="45"/>
      <c r="CN470" s="45"/>
      <c r="CO470" s="45"/>
      <c r="CP470" s="45"/>
      <c r="CQ470" s="45"/>
      <c r="CR470" s="45"/>
      <c r="CS470" s="45"/>
      <c r="CT470" s="45"/>
      <c r="CU470" s="45"/>
      <c r="CV470" s="45"/>
      <c r="CW470" s="45"/>
      <c r="CX470" s="45"/>
      <c r="CY470" s="45"/>
      <c r="CZ470" s="45"/>
      <c r="DA470" s="45"/>
      <c r="DB470" s="45"/>
      <c r="DC470" s="45"/>
      <c r="DD470" s="45"/>
      <c r="DE470" s="45"/>
      <c r="DF470" s="45"/>
      <c r="DG470" s="45"/>
    </row>
    <row r="471" spans="1:111" ht="12.75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  <c r="BP471" s="45"/>
      <c r="BQ471" s="45"/>
      <c r="BR471" s="45"/>
      <c r="BS471" s="45"/>
      <c r="BT471" s="45"/>
      <c r="BU471" s="45"/>
      <c r="BV471" s="45"/>
      <c r="BW471" s="45"/>
      <c r="BX471" s="45"/>
      <c r="BY471" s="45"/>
      <c r="BZ471" s="45"/>
      <c r="CA471" s="45"/>
      <c r="CB471" s="45"/>
      <c r="CC471" s="45"/>
      <c r="CD471" s="45"/>
      <c r="CE471" s="45"/>
      <c r="CF471" s="45"/>
      <c r="CG471" s="45"/>
      <c r="CH471" s="45"/>
      <c r="CI471" s="45"/>
      <c r="CJ471" s="45"/>
      <c r="CK471" s="45"/>
      <c r="CL471" s="45"/>
      <c r="CM471" s="45"/>
      <c r="CN471" s="45"/>
      <c r="CO471" s="45"/>
      <c r="CP471" s="45"/>
      <c r="CQ471" s="45"/>
      <c r="CR471" s="45"/>
      <c r="CS471" s="45"/>
      <c r="CT471" s="45"/>
      <c r="CU471" s="45"/>
      <c r="CV471" s="45"/>
      <c r="CW471" s="45"/>
      <c r="CX471" s="45"/>
      <c r="CY471" s="45"/>
      <c r="CZ471" s="45"/>
      <c r="DA471" s="45"/>
      <c r="DB471" s="45"/>
      <c r="DC471" s="45"/>
      <c r="DD471" s="45"/>
      <c r="DE471" s="45"/>
      <c r="DF471" s="45"/>
      <c r="DG471" s="45"/>
    </row>
    <row r="472" spans="1:111" ht="12.75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  <c r="BP472" s="45"/>
      <c r="BQ472" s="45"/>
      <c r="BR472" s="45"/>
      <c r="BS472" s="45"/>
      <c r="BT472" s="45"/>
      <c r="BU472" s="45"/>
      <c r="BV472" s="45"/>
      <c r="BW472" s="45"/>
      <c r="BX472" s="45"/>
      <c r="BY472" s="45"/>
      <c r="BZ472" s="45"/>
      <c r="CA472" s="45"/>
      <c r="CB472" s="45"/>
      <c r="CC472" s="45"/>
      <c r="CD472" s="45"/>
      <c r="CE472" s="45"/>
      <c r="CF472" s="45"/>
      <c r="CG472" s="45"/>
      <c r="CH472" s="45"/>
      <c r="CI472" s="45"/>
      <c r="CJ472" s="45"/>
      <c r="CK472" s="45"/>
      <c r="CL472" s="45"/>
      <c r="CM472" s="45"/>
      <c r="CN472" s="45"/>
      <c r="CO472" s="45"/>
      <c r="CP472" s="45"/>
      <c r="CQ472" s="45"/>
      <c r="CR472" s="45"/>
      <c r="CS472" s="45"/>
      <c r="CT472" s="45"/>
      <c r="CU472" s="45"/>
      <c r="CV472" s="45"/>
      <c r="CW472" s="45"/>
      <c r="CX472" s="45"/>
      <c r="CY472" s="45"/>
      <c r="CZ472" s="45"/>
      <c r="DA472" s="45"/>
      <c r="DB472" s="45"/>
      <c r="DC472" s="45"/>
      <c r="DD472" s="45"/>
      <c r="DE472" s="45"/>
      <c r="DF472" s="45"/>
      <c r="DG472" s="45"/>
    </row>
    <row r="473" spans="1:111" ht="12.75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  <c r="BP473" s="45"/>
      <c r="BQ473" s="45"/>
      <c r="BR473" s="45"/>
      <c r="BS473" s="45"/>
      <c r="BT473" s="45"/>
      <c r="BU473" s="45"/>
      <c r="BV473" s="45"/>
      <c r="BW473" s="45"/>
      <c r="BX473" s="45"/>
      <c r="BY473" s="45"/>
      <c r="BZ473" s="45"/>
      <c r="CA473" s="45"/>
      <c r="CB473" s="45"/>
      <c r="CC473" s="45"/>
      <c r="CD473" s="45"/>
      <c r="CE473" s="45"/>
      <c r="CF473" s="45"/>
      <c r="CG473" s="45"/>
      <c r="CH473" s="45"/>
      <c r="CI473" s="45"/>
      <c r="CJ473" s="45"/>
      <c r="CK473" s="45"/>
      <c r="CL473" s="45"/>
      <c r="CM473" s="45"/>
      <c r="CN473" s="45"/>
      <c r="CO473" s="45"/>
      <c r="CP473" s="45"/>
      <c r="CQ473" s="45"/>
      <c r="CR473" s="45"/>
      <c r="CS473" s="45"/>
      <c r="CT473" s="45"/>
      <c r="CU473" s="45"/>
      <c r="CV473" s="45"/>
      <c r="CW473" s="45"/>
      <c r="CX473" s="45"/>
      <c r="CY473" s="45"/>
      <c r="CZ473" s="45"/>
      <c r="DA473" s="45"/>
      <c r="DB473" s="45"/>
      <c r="DC473" s="45"/>
      <c r="DD473" s="45"/>
      <c r="DE473" s="45"/>
      <c r="DF473" s="45"/>
      <c r="DG473" s="45"/>
    </row>
    <row r="474" spans="1:111" ht="12.75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  <c r="BP474" s="45"/>
      <c r="BQ474" s="45"/>
      <c r="BR474" s="45"/>
      <c r="BS474" s="45"/>
      <c r="BT474" s="45"/>
      <c r="BU474" s="45"/>
      <c r="BV474" s="45"/>
      <c r="BW474" s="45"/>
      <c r="BX474" s="45"/>
      <c r="BY474" s="45"/>
      <c r="BZ474" s="45"/>
      <c r="CA474" s="45"/>
      <c r="CB474" s="45"/>
      <c r="CC474" s="45"/>
      <c r="CD474" s="45"/>
      <c r="CE474" s="45"/>
      <c r="CF474" s="45"/>
      <c r="CG474" s="45"/>
      <c r="CH474" s="45"/>
      <c r="CI474" s="45"/>
      <c r="CJ474" s="45"/>
      <c r="CK474" s="45"/>
      <c r="CL474" s="45"/>
      <c r="CM474" s="45"/>
      <c r="CN474" s="45"/>
      <c r="CO474" s="45"/>
      <c r="CP474" s="45"/>
      <c r="CQ474" s="45"/>
      <c r="CR474" s="45"/>
      <c r="CS474" s="45"/>
      <c r="CT474" s="45"/>
      <c r="CU474" s="45"/>
      <c r="CV474" s="45"/>
      <c r="CW474" s="45"/>
      <c r="CX474" s="45"/>
      <c r="CY474" s="45"/>
      <c r="CZ474" s="45"/>
      <c r="DA474" s="45"/>
      <c r="DB474" s="45"/>
      <c r="DC474" s="45"/>
      <c r="DD474" s="45"/>
      <c r="DE474" s="45"/>
      <c r="DF474" s="45"/>
      <c r="DG474" s="45"/>
    </row>
    <row r="475" spans="1:111" ht="12.75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  <c r="BP475" s="45"/>
      <c r="BQ475" s="45"/>
      <c r="BR475" s="45"/>
      <c r="BS475" s="45"/>
      <c r="BT475" s="45"/>
      <c r="BU475" s="45"/>
      <c r="BV475" s="45"/>
      <c r="BW475" s="45"/>
      <c r="BX475" s="45"/>
      <c r="BY475" s="45"/>
      <c r="BZ475" s="45"/>
      <c r="CA475" s="45"/>
      <c r="CB475" s="45"/>
      <c r="CC475" s="45"/>
      <c r="CD475" s="45"/>
      <c r="CE475" s="45"/>
      <c r="CF475" s="45"/>
      <c r="CG475" s="45"/>
      <c r="CH475" s="45"/>
      <c r="CI475" s="45"/>
      <c r="CJ475" s="45"/>
      <c r="CK475" s="45"/>
      <c r="CL475" s="45"/>
      <c r="CM475" s="45"/>
      <c r="CN475" s="45"/>
      <c r="CO475" s="45"/>
      <c r="CP475" s="45"/>
      <c r="CQ475" s="45"/>
      <c r="CR475" s="45"/>
      <c r="CS475" s="45"/>
      <c r="CT475" s="45"/>
      <c r="CU475" s="45"/>
      <c r="CV475" s="45"/>
      <c r="CW475" s="45"/>
      <c r="CX475" s="45"/>
      <c r="CY475" s="45"/>
      <c r="CZ475" s="45"/>
      <c r="DA475" s="45"/>
      <c r="DB475" s="45"/>
      <c r="DC475" s="45"/>
      <c r="DD475" s="45"/>
      <c r="DE475" s="45"/>
      <c r="DF475" s="45"/>
      <c r="DG475" s="45"/>
    </row>
    <row r="476" spans="1:111" ht="12.75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  <c r="BP476" s="45"/>
      <c r="BQ476" s="45"/>
      <c r="BR476" s="45"/>
      <c r="BS476" s="45"/>
      <c r="BT476" s="45"/>
      <c r="BU476" s="45"/>
      <c r="BV476" s="45"/>
      <c r="BW476" s="45"/>
      <c r="BX476" s="45"/>
      <c r="BY476" s="45"/>
      <c r="BZ476" s="45"/>
      <c r="CA476" s="45"/>
      <c r="CB476" s="45"/>
      <c r="CC476" s="45"/>
      <c r="CD476" s="45"/>
      <c r="CE476" s="45"/>
      <c r="CF476" s="45"/>
      <c r="CG476" s="45"/>
      <c r="CH476" s="45"/>
      <c r="CI476" s="45"/>
      <c r="CJ476" s="45"/>
      <c r="CK476" s="45"/>
      <c r="CL476" s="45"/>
      <c r="CM476" s="45"/>
      <c r="CN476" s="45"/>
      <c r="CO476" s="45"/>
      <c r="CP476" s="45"/>
      <c r="CQ476" s="45"/>
      <c r="CR476" s="45"/>
      <c r="CS476" s="45"/>
      <c r="CT476" s="45"/>
      <c r="CU476" s="45"/>
      <c r="CV476" s="45"/>
      <c r="CW476" s="45"/>
      <c r="CX476" s="45"/>
      <c r="CY476" s="45"/>
      <c r="CZ476" s="45"/>
      <c r="DA476" s="45"/>
      <c r="DB476" s="45"/>
      <c r="DC476" s="45"/>
      <c r="DD476" s="45"/>
      <c r="DE476" s="45"/>
      <c r="DF476" s="45"/>
      <c r="DG476" s="45"/>
    </row>
    <row r="477" spans="1:111" ht="12.75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  <c r="BP477" s="45"/>
      <c r="BQ477" s="45"/>
      <c r="BR477" s="45"/>
      <c r="BS477" s="45"/>
      <c r="BT477" s="45"/>
      <c r="BU477" s="45"/>
      <c r="BV477" s="45"/>
      <c r="BW477" s="45"/>
      <c r="BX477" s="45"/>
      <c r="BY477" s="45"/>
      <c r="BZ477" s="45"/>
      <c r="CA477" s="45"/>
      <c r="CB477" s="45"/>
      <c r="CC477" s="45"/>
      <c r="CD477" s="45"/>
      <c r="CE477" s="45"/>
      <c r="CF477" s="45"/>
      <c r="CG477" s="45"/>
      <c r="CH477" s="45"/>
      <c r="CI477" s="45"/>
      <c r="CJ477" s="45"/>
      <c r="CK477" s="45"/>
      <c r="CL477" s="45"/>
      <c r="CM477" s="45"/>
      <c r="CN477" s="45"/>
      <c r="CO477" s="45"/>
      <c r="CP477" s="45"/>
      <c r="CQ477" s="45"/>
      <c r="CR477" s="45"/>
      <c r="CS477" s="45"/>
      <c r="CT477" s="45"/>
      <c r="CU477" s="45"/>
      <c r="CV477" s="45"/>
      <c r="CW477" s="45"/>
      <c r="CX477" s="45"/>
      <c r="CY477" s="45"/>
      <c r="CZ477" s="45"/>
      <c r="DA477" s="45"/>
      <c r="DB477" s="45"/>
      <c r="DC477" s="45"/>
      <c r="DD477" s="45"/>
      <c r="DE477" s="45"/>
      <c r="DF477" s="45"/>
      <c r="DG477" s="45"/>
    </row>
    <row r="478" spans="1:111" ht="12.75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  <c r="BP478" s="45"/>
      <c r="BQ478" s="45"/>
      <c r="BR478" s="45"/>
      <c r="BS478" s="45"/>
      <c r="BT478" s="45"/>
      <c r="BU478" s="45"/>
      <c r="BV478" s="45"/>
      <c r="BW478" s="45"/>
      <c r="BX478" s="45"/>
      <c r="BY478" s="45"/>
      <c r="BZ478" s="45"/>
      <c r="CA478" s="45"/>
      <c r="CB478" s="45"/>
      <c r="CC478" s="45"/>
      <c r="CD478" s="45"/>
      <c r="CE478" s="45"/>
      <c r="CF478" s="45"/>
      <c r="CG478" s="45"/>
      <c r="CH478" s="45"/>
      <c r="CI478" s="45"/>
      <c r="CJ478" s="45"/>
      <c r="CK478" s="45"/>
      <c r="CL478" s="45"/>
      <c r="CM478" s="45"/>
      <c r="CN478" s="45"/>
      <c r="CO478" s="45"/>
      <c r="CP478" s="45"/>
      <c r="CQ478" s="45"/>
      <c r="CR478" s="45"/>
      <c r="CS478" s="45"/>
      <c r="CT478" s="45"/>
      <c r="CU478" s="45"/>
      <c r="CV478" s="45"/>
      <c r="CW478" s="45"/>
      <c r="CX478" s="45"/>
      <c r="CY478" s="45"/>
      <c r="CZ478" s="45"/>
      <c r="DA478" s="45"/>
      <c r="DB478" s="45"/>
      <c r="DC478" s="45"/>
      <c r="DD478" s="45"/>
      <c r="DE478" s="45"/>
      <c r="DF478" s="45"/>
      <c r="DG478" s="45"/>
    </row>
    <row r="479" spans="1:111" ht="12.75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  <c r="BP479" s="45"/>
      <c r="BQ479" s="45"/>
      <c r="BR479" s="45"/>
      <c r="BS479" s="45"/>
      <c r="BT479" s="45"/>
      <c r="BU479" s="45"/>
      <c r="BV479" s="45"/>
      <c r="BW479" s="45"/>
      <c r="BX479" s="45"/>
      <c r="BY479" s="45"/>
      <c r="BZ479" s="45"/>
      <c r="CA479" s="45"/>
      <c r="CB479" s="45"/>
      <c r="CC479" s="45"/>
      <c r="CD479" s="45"/>
      <c r="CE479" s="45"/>
      <c r="CF479" s="45"/>
      <c r="CG479" s="45"/>
      <c r="CH479" s="45"/>
      <c r="CI479" s="45"/>
      <c r="CJ479" s="45"/>
      <c r="CK479" s="45"/>
      <c r="CL479" s="45"/>
      <c r="CM479" s="45"/>
      <c r="CN479" s="45"/>
      <c r="CO479" s="45"/>
      <c r="CP479" s="45"/>
      <c r="CQ479" s="45"/>
      <c r="CR479" s="45"/>
      <c r="CS479" s="45"/>
      <c r="CT479" s="45"/>
      <c r="CU479" s="45"/>
      <c r="CV479" s="45"/>
      <c r="CW479" s="45"/>
      <c r="CX479" s="45"/>
      <c r="CY479" s="45"/>
      <c r="CZ479" s="45"/>
      <c r="DA479" s="45"/>
      <c r="DB479" s="45"/>
      <c r="DC479" s="45"/>
      <c r="DD479" s="45"/>
      <c r="DE479" s="45"/>
      <c r="DF479" s="45"/>
      <c r="DG479" s="45"/>
    </row>
    <row r="480" spans="1:111" ht="12.75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  <c r="BP480" s="45"/>
      <c r="BQ480" s="45"/>
      <c r="BR480" s="45"/>
      <c r="BS480" s="45"/>
      <c r="BT480" s="45"/>
      <c r="BU480" s="45"/>
      <c r="BV480" s="45"/>
      <c r="BW480" s="45"/>
      <c r="BX480" s="45"/>
      <c r="BY480" s="45"/>
      <c r="BZ480" s="45"/>
      <c r="CA480" s="45"/>
      <c r="CB480" s="45"/>
      <c r="CC480" s="45"/>
      <c r="CD480" s="45"/>
      <c r="CE480" s="45"/>
      <c r="CF480" s="45"/>
      <c r="CG480" s="45"/>
      <c r="CH480" s="45"/>
      <c r="CI480" s="45"/>
      <c r="CJ480" s="45"/>
      <c r="CK480" s="45"/>
      <c r="CL480" s="45"/>
      <c r="CM480" s="45"/>
      <c r="CN480" s="45"/>
      <c r="CO480" s="45"/>
      <c r="CP480" s="45"/>
      <c r="CQ480" s="45"/>
      <c r="CR480" s="45"/>
      <c r="CS480" s="45"/>
      <c r="CT480" s="45"/>
      <c r="CU480" s="45"/>
      <c r="CV480" s="45"/>
      <c r="CW480" s="45"/>
      <c r="CX480" s="45"/>
      <c r="CY480" s="45"/>
      <c r="CZ480" s="45"/>
      <c r="DA480" s="45"/>
      <c r="DB480" s="45"/>
      <c r="DC480" s="45"/>
      <c r="DD480" s="45"/>
      <c r="DE480" s="45"/>
      <c r="DF480" s="45"/>
      <c r="DG480" s="45"/>
    </row>
    <row r="481" spans="1:111" ht="12.75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  <c r="BP481" s="45"/>
      <c r="BQ481" s="45"/>
      <c r="BR481" s="45"/>
      <c r="BS481" s="45"/>
      <c r="BT481" s="45"/>
      <c r="BU481" s="45"/>
      <c r="BV481" s="45"/>
      <c r="BW481" s="45"/>
      <c r="BX481" s="45"/>
      <c r="BY481" s="45"/>
      <c r="BZ481" s="45"/>
      <c r="CA481" s="45"/>
      <c r="CB481" s="45"/>
      <c r="CC481" s="45"/>
      <c r="CD481" s="45"/>
      <c r="CE481" s="45"/>
      <c r="CF481" s="45"/>
      <c r="CG481" s="45"/>
      <c r="CH481" s="45"/>
      <c r="CI481" s="45"/>
      <c r="CJ481" s="45"/>
      <c r="CK481" s="45"/>
      <c r="CL481" s="45"/>
      <c r="CM481" s="45"/>
      <c r="CN481" s="45"/>
      <c r="CO481" s="45"/>
      <c r="CP481" s="45"/>
      <c r="CQ481" s="45"/>
      <c r="CR481" s="45"/>
      <c r="CS481" s="45"/>
      <c r="CT481" s="45"/>
      <c r="CU481" s="45"/>
      <c r="CV481" s="45"/>
      <c r="CW481" s="45"/>
      <c r="CX481" s="45"/>
      <c r="CY481" s="45"/>
      <c r="CZ481" s="45"/>
      <c r="DA481" s="45"/>
      <c r="DB481" s="45"/>
      <c r="DC481" s="45"/>
      <c r="DD481" s="45"/>
      <c r="DE481" s="45"/>
      <c r="DF481" s="45"/>
      <c r="DG481" s="45"/>
    </row>
    <row r="482" spans="1:111" ht="12.75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  <c r="BP482" s="45"/>
      <c r="BQ482" s="45"/>
      <c r="BR482" s="45"/>
      <c r="BS482" s="45"/>
      <c r="BT482" s="45"/>
      <c r="BU482" s="45"/>
      <c r="BV482" s="45"/>
      <c r="BW482" s="45"/>
      <c r="BX482" s="45"/>
      <c r="BY482" s="45"/>
      <c r="BZ482" s="45"/>
      <c r="CA482" s="45"/>
      <c r="CB482" s="45"/>
      <c r="CC482" s="45"/>
      <c r="CD482" s="45"/>
      <c r="CE482" s="45"/>
      <c r="CF482" s="45"/>
      <c r="CG482" s="45"/>
      <c r="CH482" s="45"/>
      <c r="CI482" s="45"/>
      <c r="CJ482" s="45"/>
      <c r="CK482" s="45"/>
      <c r="CL482" s="45"/>
      <c r="CM482" s="45"/>
      <c r="CN482" s="45"/>
      <c r="CO482" s="45"/>
      <c r="CP482" s="45"/>
      <c r="CQ482" s="45"/>
      <c r="CR482" s="45"/>
      <c r="CS482" s="45"/>
      <c r="CT482" s="45"/>
      <c r="CU482" s="45"/>
      <c r="CV482" s="45"/>
      <c r="CW482" s="45"/>
      <c r="CX482" s="45"/>
      <c r="CY482" s="45"/>
      <c r="CZ482" s="45"/>
      <c r="DA482" s="45"/>
      <c r="DB482" s="45"/>
      <c r="DC482" s="45"/>
      <c r="DD482" s="45"/>
      <c r="DE482" s="45"/>
      <c r="DF482" s="45"/>
      <c r="DG482" s="45"/>
    </row>
    <row r="483" spans="1:111" ht="12.75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  <c r="BP483" s="45"/>
      <c r="BQ483" s="45"/>
      <c r="BR483" s="45"/>
      <c r="BS483" s="45"/>
      <c r="BT483" s="45"/>
      <c r="BU483" s="45"/>
      <c r="BV483" s="45"/>
      <c r="BW483" s="45"/>
      <c r="BX483" s="45"/>
      <c r="BY483" s="45"/>
      <c r="BZ483" s="45"/>
      <c r="CA483" s="45"/>
      <c r="CB483" s="45"/>
      <c r="CC483" s="45"/>
      <c r="CD483" s="45"/>
      <c r="CE483" s="45"/>
      <c r="CF483" s="45"/>
      <c r="CG483" s="45"/>
      <c r="CH483" s="45"/>
      <c r="CI483" s="45"/>
      <c r="CJ483" s="45"/>
      <c r="CK483" s="45"/>
      <c r="CL483" s="45"/>
      <c r="CM483" s="45"/>
      <c r="CN483" s="45"/>
      <c r="CO483" s="45"/>
      <c r="CP483" s="45"/>
      <c r="CQ483" s="45"/>
      <c r="CR483" s="45"/>
      <c r="CS483" s="45"/>
      <c r="CT483" s="45"/>
      <c r="CU483" s="45"/>
      <c r="CV483" s="45"/>
      <c r="CW483" s="45"/>
      <c r="CX483" s="45"/>
      <c r="CY483" s="45"/>
      <c r="CZ483" s="45"/>
      <c r="DA483" s="45"/>
      <c r="DB483" s="45"/>
      <c r="DC483" s="45"/>
      <c r="DD483" s="45"/>
      <c r="DE483" s="45"/>
      <c r="DF483" s="45"/>
      <c r="DG483" s="45"/>
    </row>
    <row r="484" spans="1:111" ht="12.75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  <c r="BP484" s="45"/>
      <c r="BQ484" s="45"/>
      <c r="BR484" s="45"/>
      <c r="BS484" s="45"/>
      <c r="BT484" s="45"/>
      <c r="BU484" s="45"/>
      <c r="BV484" s="45"/>
      <c r="BW484" s="45"/>
      <c r="BX484" s="45"/>
      <c r="BY484" s="45"/>
      <c r="BZ484" s="45"/>
      <c r="CA484" s="45"/>
      <c r="CB484" s="45"/>
      <c r="CC484" s="45"/>
      <c r="CD484" s="45"/>
      <c r="CE484" s="45"/>
      <c r="CF484" s="45"/>
      <c r="CG484" s="45"/>
      <c r="CH484" s="45"/>
      <c r="CI484" s="45"/>
      <c r="CJ484" s="45"/>
      <c r="CK484" s="45"/>
      <c r="CL484" s="45"/>
      <c r="CM484" s="45"/>
      <c r="CN484" s="45"/>
      <c r="CO484" s="45"/>
      <c r="CP484" s="45"/>
      <c r="CQ484" s="45"/>
      <c r="CR484" s="45"/>
      <c r="CS484" s="45"/>
      <c r="CT484" s="45"/>
      <c r="CU484" s="45"/>
      <c r="CV484" s="45"/>
      <c r="CW484" s="45"/>
      <c r="CX484" s="45"/>
      <c r="CY484" s="45"/>
      <c r="CZ484" s="45"/>
      <c r="DA484" s="45"/>
      <c r="DB484" s="45"/>
      <c r="DC484" s="45"/>
      <c r="DD484" s="45"/>
      <c r="DE484" s="45"/>
      <c r="DF484" s="45"/>
      <c r="DG484" s="45"/>
    </row>
    <row r="485" spans="1:111" ht="12.75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  <c r="BP485" s="45"/>
      <c r="BQ485" s="45"/>
      <c r="BR485" s="45"/>
      <c r="BS485" s="45"/>
      <c r="BT485" s="45"/>
      <c r="BU485" s="45"/>
      <c r="BV485" s="45"/>
      <c r="BW485" s="45"/>
      <c r="BX485" s="45"/>
      <c r="BY485" s="45"/>
      <c r="BZ485" s="45"/>
      <c r="CA485" s="45"/>
      <c r="CB485" s="45"/>
      <c r="CC485" s="45"/>
      <c r="CD485" s="45"/>
      <c r="CE485" s="45"/>
      <c r="CF485" s="45"/>
      <c r="CG485" s="45"/>
      <c r="CH485" s="45"/>
      <c r="CI485" s="45"/>
      <c r="CJ485" s="45"/>
      <c r="CK485" s="45"/>
      <c r="CL485" s="45"/>
      <c r="CM485" s="45"/>
      <c r="CN485" s="45"/>
      <c r="CO485" s="45"/>
      <c r="CP485" s="45"/>
      <c r="CQ485" s="45"/>
      <c r="CR485" s="45"/>
      <c r="CS485" s="45"/>
      <c r="CT485" s="45"/>
      <c r="CU485" s="45"/>
      <c r="CV485" s="45"/>
      <c r="CW485" s="45"/>
      <c r="CX485" s="45"/>
      <c r="CY485" s="45"/>
      <c r="CZ485" s="45"/>
      <c r="DA485" s="45"/>
      <c r="DB485" s="45"/>
      <c r="DC485" s="45"/>
      <c r="DD485" s="45"/>
      <c r="DE485" s="45"/>
      <c r="DF485" s="45"/>
      <c r="DG485" s="45"/>
    </row>
    <row r="486" spans="1:111" ht="12.75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  <c r="BP486" s="45"/>
      <c r="BQ486" s="45"/>
      <c r="BR486" s="45"/>
      <c r="BS486" s="45"/>
      <c r="BT486" s="45"/>
      <c r="BU486" s="45"/>
      <c r="BV486" s="45"/>
      <c r="BW486" s="45"/>
      <c r="BX486" s="45"/>
      <c r="BY486" s="45"/>
      <c r="BZ486" s="45"/>
      <c r="CA486" s="45"/>
      <c r="CB486" s="45"/>
      <c r="CC486" s="45"/>
      <c r="CD486" s="45"/>
      <c r="CE486" s="45"/>
      <c r="CF486" s="45"/>
      <c r="CG486" s="45"/>
      <c r="CH486" s="45"/>
      <c r="CI486" s="45"/>
      <c r="CJ486" s="45"/>
      <c r="CK486" s="45"/>
      <c r="CL486" s="45"/>
      <c r="CM486" s="45"/>
      <c r="CN486" s="45"/>
      <c r="CO486" s="45"/>
      <c r="CP486" s="45"/>
      <c r="CQ486" s="45"/>
      <c r="CR486" s="45"/>
      <c r="CS486" s="45"/>
      <c r="CT486" s="45"/>
      <c r="CU486" s="45"/>
      <c r="CV486" s="45"/>
      <c r="CW486" s="45"/>
      <c r="CX486" s="45"/>
      <c r="CY486" s="45"/>
      <c r="CZ486" s="45"/>
      <c r="DA486" s="45"/>
      <c r="DB486" s="45"/>
      <c r="DC486" s="45"/>
      <c r="DD486" s="45"/>
      <c r="DE486" s="45"/>
      <c r="DF486" s="45"/>
      <c r="DG486" s="45"/>
    </row>
    <row r="487" spans="1:111" ht="12.75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  <c r="BP487" s="45"/>
      <c r="BQ487" s="45"/>
      <c r="BR487" s="45"/>
      <c r="BS487" s="45"/>
      <c r="BT487" s="45"/>
      <c r="BU487" s="45"/>
      <c r="BV487" s="45"/>
      <c r="BW487" s="45"/>
      <c r="BX487" s="45"/>
      <c r="BY487" s="45"/>
      <c r="BZ487" s="45"/>
      <c r="CA487" s="45"/>
      <c r="CB487" s="45"/>
      <c r="CC487" s="45"/>
      <c r="CD487" s="45"/>
      <c r="CE487" s="45"/>
      <c r="CF487" s="45"/>
      <c r="CG487" s="45"/>
      <c r="CH487" s="45"/>
      <c r="CI487" s="45"/>
      <c r="CJ487" s="45"/>
      <c r="CK487" s="45"/>
      <c r="CL487" s="45"/>
      <c r="CM487" s="45"/>
      <c r="CN487" s="45"/>
      <c r="CO487" s="45"/>
      <c r="CP487" s="45"/>
      <c r="CQ487" s="45"/>
      <c r="CR487" s="45"/>
      <c r="CS487" s="45"/>
      <c r="CT487" s="45"/>
      <c r="CU487" s="45"/>
      <c r="CV487" s="45"/>
      <c r="CW487" s="45"/>
      <c r="CX487" s="45"/>
      <c r="CY487" s="45"/>
      <c r="CZ487" s="45"/>
      <c r="DA487" s="45"/>
      <c r="DB487" s="45"/>
      <c r="DC487" s="45"/>
      <c r="DD487" s="45"/>
      <c r="DE487" s="45"/>
      <c r="DF487" s="45"/>
      <c r="DG487" s="45"/>
    </row>
    <row r="488" spans="1:111" ht="12.75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  <c r="BP488" s="45"/>
      <c r="BQ488" s="45"/>
      <c r="BR488" s="45"/>
      <c r="BS488" s="45"/>
      <c r="BT488" s="45"/>
      <c r="BU488" s="45"/>
      <c r="BV488" s="45"/>
      <c r="BW488" s="45"/>
      <c r="BX488" s="45"/>
      <c r="BY488" s="45"/>
      <c r="BZ488" s="45"/>
      <c r="CA488" s="45"/>
      <c r="CB488" s="45"/>
      <c r="CC488" s="45"/>
      <c r="CD488" s="45"/>
      <c r="CE488" s="45"/>
      <c r="CF488" s="45"/>
      <c r="CG488" s="45"/>
      <c r="CH488" s="45"/>
      <c r="CI488" s="45"/>
      <c r="CJ488" s="45"/>
      <c r="CK488" s="45"/>
      <c r="CL488" s="45"/>
      <c r="CM488" s="45"/>
      <c r="CN488" s="45"/>
      <c r="CO488" s="45"/>
      <c r="CP488" s="45"/>
      <c r="CQ488" s="45"/>
      <c r="CR488" s="45"/>
      <c r="CS488" s="45"/>
      <c r="CT488" s="45"/>
      <c r="CU488" s="45"/>
      <c r="CV488" s="45"/>
      <c r="CW488" s="45"/>
      <c r="CX488" s="45"/>
      <c r="CY488" s="45"/>
      <c r="CZ488" s="45"/>
      <c r="DA488" s="45"/>
      <c r="DB488" s="45"/>
      <c r="DC488" s="45"/>
      <c r="DD488" s="45"/>
      <c r="DE488" s="45"/>
      <c r="DF488" s="45"/>
      <c r="DG488" s="45"/>
    </row>
    <row r="489" spans="1:111" ht="12.75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  <c r="BP489" s="45"/>
      <c r="BQ489" s="45"/>
      <c r="BR489" s="45"/>
      <c r="BS489" s="45"/>
      <c r="BT489" s="45"/>
      <c r="BU489" s="45"/>
      <c r="BV489" s="45"/>
      <c r="BW489" s="45"/>
      <c r="BX489" s="45"/>
      <c r="BY489" s="45"/>
      <c r="BZ489" s="45"/>
      <c r="CA489" s="45"/>
      <c r="CB489" s="45"/>
      <c r="CC489" s="45"/>
      <c r="CD489" s="45"/>
      <c r="CE489" s="45"/>
      <c r="CF489" s="45"/>
      <c r="CG489" s="45"/>
      <c r="CH489" s="45"/>
      <c r="CI489" s="45"/>
      <c r="CJ489" s="45"/>
      <c r="CK489" s="45"/>
      <c r="CL489" s="45"/>
      <c r="CM489" s="45"/>
      <c r="CN489" s="45"/>
      <c r="CO489" s="45"/>
      <c r="CP489" s="45"/>
      <c r="CQ489" s="45"/>
      <c r="CR489" s="45"/>
      <c r="CS489" s="45"/>
      <c r="CT489" s="45"/>
      <c r="CU489" s="45"/>
      <c r="CV489" s="45"/>
      <c r="CW489" s="45"/>
      <c r="CX489" s="45"/>
      <c r="CY489" s="45"/>
      <c r="CZ489" s="45"/>
      <c r="DA489" s="45"/>
      <c r="DB489" s="45"/>
      <c r="DC489" s="45"/>
      <c r="DD489" s="45"/>
      <c r="DE489" s="45"/>
      <c r="DF489" s="45"/>
      <c r="DG489" s="45"/>
    </row>
    <row r="490" spans="1:111" ht="12.75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  <c r="BP490" s="45"/>
      <c r="BQ490" s="45"/>
      <c r="BR490" s="45"/>
      <c r="BS490" s="45"/>
      <c r="BT490" s="45"/>
      <c r="BU490" s="45"/>
      <c r="BV490" s="45"/>
      <c r="BW490" s="45"/>
      <c r="BX490" s="45"/>
      <c r="BY490" s="45"/>
      <c r="BZ490" s="45"/>
      <c r="CA490" s="45"/>
      <c r="CB490" s="45"/>
      <c r="CC490" s="45"/>
      <c r="CD490" s="45"/>
      <c r="CE490" s="45"/>
      <c r="CF490" s="45"/>
      <c r="CG490" s="45"/>
      <c r="CH490" s="45"/>
      <c r="CI490" s="45"/>
      <c r="CJ490" s="45"/>
      <c r="CK490" s="45"/>
      <c r="CL490" s="45"/>
      <c r="CM490" s="45"/>
      <c r="CN490" s="45"/>
      <c r="CO490" s="45"/>
      <c r="CP490" s="45"/>
      <c r="CQ490" s="45"/>
      <c r="CR490" s="45"/>
      <c r="CS490" s="45"/>
      <c r="CT490" s="45"/>
      <c r="CU490" s="45"/>
      <c r="CV490" s="45"/>
      <c r="CW490" s="45"/>
      <c r="CX490" s="45"/>
      <c r="CY490" s="45"/>
      <c r="CZ490" s="45"/>
      <c r="DA490" s="45"/>
      <c r="DB490" s="45"/>
      <c r="DC490" s="45"/>
      <c r="DD490" s="45"/>
      <c r="DE490" s="45"/>
      <c r="DF490" s="45"/>
      <c r="DG490" s="45"/>
    </row>
    <row r="491" spans="1:111" ht="12.75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  <c r="BP491" s="45"/>
      <c r="BQ491" s="45"/>
      <c r="BR491" s="45"/>
      <c r="BS491" s="45"/>
      <c r="BT491" s="45"/>
      <c r="BU491" s="45"/>
      <c r="BV491" s="45"/>
      <c r="BW491" s="45"/>
      <c r="BX491" s="45"/>
      <c r="BY491" s="45"/>
      <c r="BZ491" s="45"/>
      <c r="CA491" s="45"/>
      <c r="CB491" s="45"/>
      <c r="CC491" s="45"/>
      <c r="CD491" s="45"/>
      <c r="CE491" s="45"/>
      <c r="CF491" s="45"/>
      <c r="CG491" s="45"/>
      <c r="CH491" s="45"/>
      <c r="CI491" s="45"/>
      <c r="CJ491" s="45"/>
      <c r="CK491" s="45"/>
      <c r="CL491" s="45"/>
      <c r="CM491" s="45"/>
      <c r="CN491" s="45"/>
      <c r="CO491" s="45"/>
      <c r="CP491" s="45"/>
      <c r="CQ491" s="45"/>
      <c r="CR491" s="45"/>
      <c r="CS491" s="45"/>
      <c r="CT491" s="45"/>
      <c r="CU491" s="45"/>
      <c r="CV491" s="45"/>
      <c r="CW491" s="45"/>
      <c r="CX491" s="45"/>
      <c r="CY491" s="45"/>
      <c r="CZ491" s="45"/>
      <c r="DA491" s="45"/>
      <c r="DB491" s="45"/>
      <c r="DC491" s="45"/>
      <c r="DD491" s="45"/>
      <c r="DE491" s="45"/>
      <c r="DF491" s="45"/>
      <c r="DG491" s="45"/>
    </row>
    <row r="492" spans="1:111" ht="12.75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  <c r="BP492" s="45"/>
      <c r="BQ492" s="45"/>
      <c r="BR492" s="45"/>
      <c r="BS492" s="45"/>
      <c r="BT492" s="45"/>
      <c r="BU492" s="45"/>
      <c r="BV492" s="45"/>
      <c r="BW492" s="45"/>
      <c r="BX492" s="45"/>
      <c r="BY492" s="45"/>
      <c r="BZ492" s="45"/>
      <c r="CA492" s="45"/>
      <c r="CB492" s="45"/>
      <c r="CC492" s="45"/>
      <c r="CD492" s="45"/>
      <c r="CE492" s="45"/>
      <c r="CF492" s="45"/>
      <c r="CG492" s="45"/>
      <c r="CH492" s="45"/>
      <c r="CI492" s="45"/>
      <c r="CJ492" s="45"/>
      <c r="CK492" s="45"/>
      <c r="CL492" s="45"/>
      <c r="CM492" s="45"/>
      <c r="CN492" s="45"/>
      <c r="CO492" s="45"/>
      <c r="CP492" s="45"/>
      <c r="CQ492" s="45"/>
      <c r="CR492" s="45"/>
      <c r="CS492" s="45"/>
      <c r="CT492" s="45"/>
      <c r="CU492" s="45"/>
      <c r="CV492" s="45"/>
      <c r="CW492" s="45"/>
      <c r="CX492" s="45"/>
      <c r="CY492" s="45"/>
      <c r="CZ492" s="45"/>
      <c r="DA492" s="45"/>
      <c r="DB492" s="45"/>
      <c r="DC492" s="45"/>
      <c r="DD492" s="45"/>
      <c r="DE492" s="45"/>
      <c r="DF492" s="45"/>
      <c r="DG492" s="45"/>
    </row>
    <row r="493" spans="1:111" ht="12.75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  <c r="BP493" s="45"/>
      <c r="BQ493" s="45"/>
      <c r="BR493" s="45"/>
      <c r="BS493" s="45"/>
      <c r="BT493" s="45"/>
      <c r="BU493" s="45"/>
      <c r="BV493" s="45"/>
      <c r="BW493" s="45"/>
      <c r="BX493" s="45"/>
      <c r="BY493" s="45"/>
      <c r="BZ493" s="45"/>
      <c r="CA493" s="45"/>
      <c r="CB493" s="45"/>
      <c r="CC493" s="45"/>
      <c r="CD493" s="45"/>
      <c r="CE493" s="45"/>
      <c r="CF493" s="45"/>
      <c r="CG493" s="45"/>
      <c r="CH493" s="45"/>
      <c r="CI493" s="45"/>
      <c r="CJ493" s="45"/>
      <c r="CK493" s="45"/>
      <c r="CL493" s="45"/>
      <c r="CM493" s="45"/>
      <c r="CN493" s="45"/>
      <c r="CO493" s="45"/>
      <c r="CP493" s="45"/>
      <c r="CQ493" s="45"/>
      <c r="CR493" s="45"/>
      <c r="CS493" s="45"/>
      <c r="CT493" s="45"/>
      <c r="CU493" s="45"/>
      <c r="CV493" s="45"/>
      <c r="CW493" s="45"/>
      <c r="CX493" s="45"/>
      <c r="CY493" s="45"/>
      <c r="CZ493" s="45"/>
      <c r="DA493" s="45"/>
      <c r="DB493" s="45"/>
      <c r="DC493" s="45"/>
      <c r="DD493" s="45"/>
      <c r="DE493" s="45"/>
      <c r="DF493" s="45"/>
      <c r="DG493" s="45"/>
    </row>
    <row r="494" spans="1:111" ht="12.75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  <c r="BP494" s="45"/>
      <c r="BQ494" s="45"/>
      <c r="BR494" s="45"/>
      <c r="BS494" s="45"/>
      <c r="BT494" s="45"/>
      <c r="BU494" s="45"/>
      <c r="BV494" s="45"/>
      <c r="BW494" s="45"/>
      <c r="BX494" s="45"/>
      <c r="BY494" s="45"/>
      <c r="BZ494" s="45"/>
      <c r="CA494" s="45"/>
      <c r="CB494" s="45"/>
      <c r="CC494" s="45"/>
      <c r="CD494" s="45"/>
      <c r="CE494" s="45"/>
      <c r="CF494" s="45"/>
      <c r="CG494" s="45"/>
      <c r="CH494" s="45"/>
      <c r="CI494" s="45"/>
      <c r="CJ494" s="45"/>
      <c r="CK494" s="45"/>
      <c r="CL494" s="45"/>
      <c r="CM494" s="45"/>
      <c r="CN494" s="45"/>
      <c r="CO494" s="45"/>
      <c r="CP494" s="45"/>
      <c r="CQ494" s="45"/>
      <c r="CR494" s="45"/>
      <c r="CS494" s="45"/>
      <c r="CT494" s="45"/>
      <c r="CU494" s="45"/>
      <c r="CV494" s="45"/>
      <c r="CW494" s="45"/>
      <c r="CX494" s="45"/>
      <c r="CY494" s="45"/>
      <c r="CZ494" s="45"/>
      <c r="DA494" s="45"/>
      <c r="DB494" s="45"/>
      <c r="DC494" s="45"/>
      <c r="DD494" s="45"/>
      <c r="DE494" s="45"/>
      <c r="DF494" s="45"/>
      <c r="DG494" s="45"/>
    </row>
    <row r="495" spans="1:111" ht="12.75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  <c r="BP495" s="45"/>
      <c r="BQ495" s="45"/>
      <c r="BR495" s="45"/>
      <c r="BS495" s="45"/>
      <c r="BT495" s="45"/>
      <c r="BU495" s="45"/>
      <c r="BV495" s="45"/>
      <c r="BW495" s="45"/>
      <c r="BX495" s="45"/>
      <c r="BY495" s="45"/>
      <c r="BZ495" s="45"/>
      <c r="CA495" s="45"/>
      <c r="CB495" s="45"/>
      <c r="CC495" s="45"/>
      <c r="CD495" s="45"/>
      <c r="CE495" s="45"/>
      <c r="CF495" s="45"/>
      <c r="CG495" s="45"/>
      <c r="CH495" s="45"/>
      <c r="CI495" s="45"/>
      <c r="CJ495" s="45"/>
      <c r="CK495" s="45"/>
      <c r="CL495" s="45"/>
      <c r="CM495" s="45"/>
      <c r="CN495" s="45"/>
      <c r="CO495" s="45"/>
      <c r="CP495" s="45"/>
      <c r="CQ495" s="45"/>
      <c r="CR495" s="45"/>
      <c r="CS495" s="45"/>
      <c r="CT495" s="45"/>
      <c r="CU495" s="45"/>
      <c r="CV495" s="45"/>
      <c r="CW495" s="45"/>
      <c r="CX495" s="45"/>
      <c r="CY495" s="45"/>
      <c r="CZ495" s="45"/>
      <c r="DA495" s="45"/>
      <c r="DB495" s="45"/>
      <c r="DC495" s="45"/>
      <c r="DD495" s="45"/>
      <c r="DE495" s="45"/>
      <c r="DF495" s="45"/>
      <c r="DG495" s="45"/>
    </row>
    <row r="496" spans="1:111" ht="12.75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  <c r="BP496" s="45"/>
      <c r="BQ496" s="45"/>
      <c r="BR496" s="45"/>
      <c r="BS496" s="45"/>
      <c r="BT496" s="45"/>
      <c r="BU496" s="45"/>
      <c r="BV496" s="45"/>
      <c r="BW496" s="45"/>
      <c r="BX496" s="45"/>
      <c r="BY496" s="45"/>
      <c r="BZ496" s="45"/>
      <c r="CA496" s="45"/>
      <c r="CB496" s="45"/>
      <c r="CC496" s="45"/>
      <c r="CD496" s="45"/>
      <c r="CE496" s="45"/>
      <c r="CF496" s="45"/>
      <c r="CG496" s="45"/>
      <c r="CH496" s="45"/>
      <c r="CI496" s="45"/>
      <c r="CJ496" s="45"/>
      <c r="CK496" s="45"/>
      <c r="CL496" s="45"/>
      <c r="CM496" s="45"/>
      <c r="CN496" s="45"/>
      <c r="CO496" s="45"/>
      <c r="CP496" s="45"/>
      <c r="CQ496" s="45"/>
      <c r="CR496" s="45"/>
      <c r="CS496" s="45"/>
      <c r="CT496" s="45"/>
      <c r="CU496" s="45"/>
      <c r="CV496" s="45"/>
      <c r="CW496" s="45"/>
      <c r="CX496" s="45"/>
      <c r="CY496" s="45"/>
      <c r="CZ496" s="45"/>
      <c r="DA496" s="45"/>
      <c r="DB496" s="45"/>
      <c r="DC496" s="45"/>
      <c r="DD496" s="45"/>
      <c r="DE496" s="45"/>
      <c r="DF496" s="45"/>
      <c r="DG496" s="45"/>
    </row>
    <row r="497" spans="1:111" ht="12.75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  <c r="BP497" s="45"/>
      <c r="BQ497" s="45"/>
      <c r="BR497" s="45"/>
      <c r="BS497" s="45"/>
      <c r="BT497" s="45"/>
      <c r="BU497" s="45"/>
      <c r="BV497" s="45"/>
      <c r="BW497" s="45"/>
      <c r="BX497" s="45"/>
      <c r="BY497" s="45"/>
      <c r="BZ497" s="45"/>
      <c r="CA497" s="45"/>
      <c r="CB497" s="45"/>
      <c r="CC497" s="45"/>
      <c r="CD497" s="45"/>
      <c r="CE497" s="45"/>
      <c r="CF497" s="45"/>
      <c r="CG497" s="45"/>
      <c r="CH497" s="45"/>
      <c r="CI497" s="45"/>
      <c r="CJ497" s="45"/>
      <c r="CK497" s="45"/>
      <c r="CL497" s="45"/>
      <c r="CM497" s="45"/>
      <c r="CN497" s="45"/>
      <c r="CO497" s="45"/>
      <c r="CP497" s="45"/>
      <c r="CQ497" s="45"/>
      <c r="CR497" s="45"/>
      <c r="CS497" s="45"/>
      <c r="CT497" s="45"/>
      <c r="CU497" s="45"/>
      <c r="CV497" s="45"/>
      <c r="CW497" s="45"/>
      <c r="CX497" s="45"/>
      <c r="CY497" s="45"/>
      <c r="CZ497" s="45"/>
      <c r="DA497" s="45"/>
      <c r="DB497" s="45"/>
      <c r="DC497" s="45"/>
      <c r="DD497" s="45"/>
      <c r="DE497" s="45"/>
      <c r="DF497" s="45"/>
      <c r="DG497" s="45"/>
    </row>
    <row r="498" spans="1:111" ht="12.75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  <c r="BP498" s="45"/>
      <c r="BQ498" s="45"/>
      <c r="BR498" s="45"/>
      <c r="BS498" s="45"/>
      <c r="BT498" s="45"/>
      <c r="BU498" s="45"/>
      <c r="BV498" s="45"/>
      <c r="BW498" s="45"/>
      <c r="BX498" s="45"/>
      <c r="BY498" s="45"/>
      <c r="BZ498" s="45"/>
      <c r="CA498" s="45"/>
      <c r="CB498" s="45"/>
      <c r="CC498" s="45"/>
      <c r="CD498" s="45"/>
      <c r="CE498" s="45"/>
      <c r="CF498" s="45"/>
      <c r="CG498" s="45"/>
      <c r="CH498" s="45"/>
      <c r="CI498" s="45"/>
      <c r="CJ498" s="45"/>
      <c r="CK498" s="45"/>
      <c r="CL498" s="45"/>
      <c r="CM498" s="45"/>
      <c r="CN498" s="45"/>
      <c r="CO498" s="45"/>
      <c r="CP498" s="45"/>
      <c r="CQ498" s="45"/>
      <c r="CR498" s="45"/>
      <c r="CS498" s="45"/>
      <c r="CT498" s="45"/>
      <c r="CU498" s="45"/>
      <c r="CV498" s="45"/>
      <c r="CW498" s="45"/>
      <c r="CX498" s="45"/>
      <c r="CY498" s="45"/>
      <c r="CZ498" s="45"/>
      <c r="DA498" s="45"/>
      <c r="DB498" s="45"/>
      <c r="DC498" s="45"/>
      <c r="DD498" s="45"/>
      <c r="DE498" s="45"/>
      <c r="DF498" s="45"/>
      <c r="DG498" s="45"/>
    </row>
    <row r="499" spans="1:111" ht="12.75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  <c r="BP499" s="45"/>
      <c r="BQ499" s="45"/>
      <c r="BR499" s="45"/>
      <c r="BS499" s="45"/>
      <c r="BT499" s="45"/>
      <c r="BU499" s="45"/>
      <c r="BV499" s="45"/>
      <c r="BW499" s="45"/>
      <c r="BX499" s="45"/>
      <c r="BY499" s="45"/>
      <c r="BZ499" s="45"/>
      <c r="CA499" s="45"/>
      <c r="CB499" s="45"/>
      <c r="CC499" s="45"/>
      <c r="CD499" s="45"/>
      <c r="CE499" s="45"/>
      <c r="CF499" s="45"/>
      <c r="CG499" s="45"/>
      <c r="CH499" s="45"/>
      <c r="CI499" s="45"/>
      <c r="CJ499" s="45"/>
      <c r="CK499" s="45"/>
      <c r="CL499" s="45"/>
      <c r="CM499" s="45"/>
      <c r="CN499" s="45"/>
      <c r="CO499" s="45"/>
      <c r="CP499" s="45"/>
      <c r="CQ499" s="45"/>
      <c r="CR499" s="45"/>
      <c r="CS499" s="45"/>
      <c r="CT499" s="45"/>
      <c r="CU499" s="45"/>
      <c r="CV499" s="45"/>
      <c r="CW499" s="45"/>
      <c r="CX499" s="45"/>
      <c r="CY499" s="45"/>
      <c r="CZ499" s="45"/>
      <c r="DA499" s="45"/>
      <c r="DB499" s="45"/>
      <c r="DC499" s="45"/>
      <c r="DD499" s="45"/>
      <c r="DE499" s="45"/>
      <c r="DF499" s="45"/>
      <c r="DG499" s="45"/>
    </row>
    <row r="500" spans="1:111" ht="12.75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  <c r="BP500" s="45"/>
      <c r="BQ500" s="45"/>
      <c r="BR500" s="45"/>
      <c r="BS500" s="45"/>
      <c r="BT500" s="45"/>
      <c r="BU500" s="45"/>
      <c r="BV500" s="45"/>
      <c r="BW500" s="45"/>
      <c r="BX500" s="45"/>
      <c r="BY500" s="45"/>
      <c r="BZ500" s="45"/>
      <c r="CA500" s="45"/>
      <c r="CB500" s="45"/>
      <c r="CC500" s="45"/>
      <c r="CD500" s="45"/>
      <c r="CE500" s="45"/>
      <c r="CF500" s="45"/>
      <c r="CG500" s="45"/>
      <c r="CH500" s="45"/>
      <c r="CI500" s="45"/>
      <c r="CJ500" s="45"/>
      <c r="CK500" s="45"/>
      <c r="CL500" s="45"/>
      <c r="CM500" s="45"/>
      <c r="CN500" s="45"/>
      <c r="CO500" s="45"/>
      <c r="CP500" s="45"/>
      <c r="CQ500" s="45"/>
      <c r="CR500" s="45"/>
      <c r="CS500" s="45"/>
      <c r="CT500" s="45"/>
      <c r="CU500" s="45"/>
      <c r="CV500" s="45"/>
      <c r="CW500" s="45"/>
      <c r="CX500" s="45"/>
      <c r="CY500" s="45"/>
      <c r="CZ500" s="45"/>
      <c r="DA500" s="45"/>
      <c r="DB500" s="45"/>
      <c r="DC500" s="45"/>
      <c r="DD500" s="45"/>
      <c r="DE500" s="45"/>
      <c r="DF500" s="45"/>
      <c r="DG500" s="45"/>
    </row>
    <row r="501" spans="1:111" ht="12.75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  <c r="BP501" s="45"/>
      <c r="BQ501" s="45"/>
      <c r="BR501" s="45"/>
      <c r="BS501" s="45"/>
      <c r="BT501" s="45"/>
      <c r="BU501" s="45"/>
      <c r="BV501" s="45"/>
      <c r="BW501" s="45"/>
      <c r="BX501" s="45"/>
      <c r="BY501" s="45"/>
      <c r="BZ501" s="45"/>
      <c r="CA501" s="45"/>
      <c r="CB501" s="45"/>
      <c r="CC501" s="45"/>
      <c r="CD501" s="45"/>
      <c r="CE501" s="45"/>
      <c r="CF501" s="45"/>
      <c r="CG501" s="45"/>
      <c r="CH501" s="45"/>
      <c r="CI501" s="45"/>
      <c r="CJ501" s="45"/>
      <c r="CK501" s="45"/>
      <c r="CL501" s="45"/>
      <c r="CM501" s="45"/>
      <c r="CN501" s="45"/>
      <c r="CO501" s="45"/>
      <c r="CP501" s="45"/>
      <c r="CQ501" s="45"/>
      <c r="CR501" s="45"/>
      <c r="CS501" s="45"/>
      <c r="CT501" s="45"/>
      <c r="CU501" s="45"/>
      <c r="CV501" s="45"/>
      <c r="CW501" s="45"/>
      <c r="CX501" s="45"/>
      <c r="CY501" s="45"/>
      <c r="CZ501" s="45"/>
      <c r="DA501" s="45"/>
      <c r="DB501" s="45"/>
      <c r="DC501" s="45"/>
      <c r="DD501" s="45"/>
      <c r="DE501" s="45"/>
      <c r="DF501" s="45"/>
      <c r="DG501" s="45"/>
    </row>
    <row r="502" spans="1:111" ht="12.75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  <c r="BP502" s="45"/>
      <c r="BQ502" s="45"/>
      <c r="BR502" s="45"/>
      <c r="BS502" s="45"/>
      <c r="BT502" s="45"/>
      <c r="BU502" s="45"/>
      <c r="BV502" s="45"/>
      <c r="BW502" s="45"/>
      <c r="BX502" s="45"/>
      <c r="BY502" s="45"/>
      <c r="BZ502" s="45"/>
      <c r="CA502" s="45"/>
      <c r="CB502" s="45"/>
      <c r="CC502" s="45"/>
      <c r="CD502" s="45"/>
      <c r="CE502" s="45"/>
      <c r="CF502" s="45"/>
      <c r="CG502" s="45"/>
      <c r="CH502" s="45"/>
      <c r="CI502" s="45"/>
      <c r="CJ502" s="45"/>
      <c r="CK502" s="45"/>
      <c r="CL502" s="45"/>
      <c r="CM502" s="45"/>
      <c r="CN502" s="45"/>
      <c r="CO502" s="45"/>
      <c r="CP502" s="45"/>
      <c r="CQ502" s="45"/>
      <c r="CR502" s="45"/>
      <c r="CS502" s="45"/>
      <c r="CT502" s="45"/>
      <c r="CU502" s="45"/>
      <c r="CV502" s="45"/>
      <c r="CW502" s="45"/>
      <c r="CX502" s="45"/>
      <c r="CY502" s="45"/>
      <c r="CZ502" s="45"/>
      <c r="DA502" s="45"/>
      <c r="DB502" s="45"/>
      <c r="DC502" s="45"/>
      <c r="DD502" s="45"/>
      <c r="DE502" s="45"/>
      <c r="DF502" s="45"/>
      <c r="DG502" s="45"/>
    </row>
    <row r="503" spans="1:111" ht="12.75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  <c r="BP503" s="45"/>
      <c r="BQ503" s="45"/>
      <c r="BR503" s="45"/>
      <c r="BS503" s="45"/>
      <c r="BT503" s="45"/>
      <c r="BU503" s="45"/>
      <c r="BV503" s="45"/>
      <c r="BW503" s="45"/>
      <c r="BX503" s="45"/>
      <c r="BY503" s="45"/>
      <c r="BZ503" s="45"/>
      <c r="CA503" s="45"/>
      <c r="CB503" s="45"/>
      <c r="CC503" s="45"/>
      <c r="CD503" s="45"/>
      <c r="CE503" s="45"/>
      <c r="CF503" s="45"/>
      <c r="CG503" s="45"/>
      <c r="CH503" s="45"/>
      <c r="CI503" s="45"/>
      <c r="CJ503" s="45"/>
      <c r="CK503" s="45"/>
      <c r="CL503" s="45"/>
      <c r="CM503" s="45"/>
      <c r="CN503" s="45"/>
      <c r="CO503" s="45"/>
      <c r="CP503" s="45"/>
      <c r="CQ503" s="45"/>
      <c r="CR503" s="45"/>
      <c r="CS503" s="45"/>
      <c r="CT503" s="45"/>
      <c r="CU503" s="45"/>
      <c r="CV503" s="45"/>
      <c r="CW503" s="45"/>
      <c r="CX503" s="45"/>
      <c r="CY503" s="45"/>
      <c r="CZ503" s="45"/>
      <c r="DA503" s="45"/>
      <c r="DB503" s="45"/>
      <c r="DC503" s="45"/>
      <c r="DD503" s="45"/>
      <c r="DE503" s="45"/>
      <c r="DF503" s="45"/>
      <c r="DG503" s="45"/>
    </row>
    <row r="504" spans="1:111" ht="12.75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  <c r="BP504" s="45"/>
      <c r="BQ504" s="45"/>
      <c r="BR504" s="45"/>
      <c r="BS504" s="45"/>
      <c r="BT504" s="45"/>
      <c r="BU504" s="45"/>
      <c r="BV504" s="45"/>
      <c r="BW504" s="45"/>
      <c r="BX504" s="45"/>
      <c r="BY504" s="45"/>
      <c r="BZ504" s="45"/>
      <c r="CA504" s="45"/>
      <c r="CB504" s="45"/>
      <c r="CC504" s="45"/>
      <c r="CD504" s="45"/>
      <c r="CE504" s="45"/>
      <c r="CF504" s="45"/>
      <c r="CG504" s="45"/>
      <c r="CH504" s="45"/>
      <c r="CI504" s="45"/>
      <c r="CJ504" s="45"/>
      <c r="CK504" s="45"/>
      <c r="CL504" s="45"/>
      <c r="CM504" s="45"/>
      <c r="CN504" s="45"/>
      <c r="CO504" s="45"/>
      <c r="CP504" s="45"/>
      <c r="CQ504" s="45"/>
      <c r="CR504" s="45"/>
      <c r="CS504" s="45"/>
      <c r="CT504" s="45"/>
      <c r="CU504" s="45"/>
      <c r="CV504" s="45"/>
      <c r="CW504" s="45"/>
      <c r="CX504" s="45"/>
      <c r="CY504" s="45"/>
      <c r="CZ504" s="45"/>
      <c r="DA504" s="45"/>
      <c r="DB504" s="45"/>
      <c r="DC504" s="45"/>
      <c r="DD504" s="45"/>
      <c r="DE504" s="45"/>
      <c r="DF504" s="45"/>
      <c r="DG504" s="45"/>
    </row>
    <row r="505" spans="1:111" ht="12.75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  <c r="BP505" s="45"/>
      <c r="BQ505" s="45"/>
      <c r="BR505" s="45"/>
      <c r="BS505" s="45"/>
      <c r="BT505" s="45"/>
      <c r="BU505" s="45"/>
      <c r="BV505" s="45"/>
      <c r="BW505" s="45"/>
      <c r="BX505" s="45"/>
      <c r="BY505" s="45"/>
      <c r="BZ505" s="45"/>
      <c r="CA505" s="45"/>
      <c r="CB505" s="45"/>
      <c r="CC505" s="45"/>
      <c r="CD505" s="45"/>
      <c r="CE505" s="45"/>
      <c r="CF505" s="45"/>
      <c r="CG505" s="45"/>
      <c r="CH505" s="45"/>
      <c r="CI505" s="45"/>
      <c r="CJ505" s="45"/>
      <c r="CK505" s="45"/>
      <c r="CL505" s="45"/>
      <c r="CM505" s="45"/>
      <c r="CN505" s="45"/>
      <c r="CO505" s="45"/>
      <c r="CP505" s="45"/>
      <c r="CQ505" s="45"/>
      <c r="CR505" s="45"/>
      <c r="CS505" s="45"/>
      <c r="CT505" s="45"/>
      <c r="CU505" s="45"/>
      <c r="CV505" s="45"/>
      <c r="CW505" s="45"/>
      <c r="CX505" s="45"/>
      <c r="CY505" s="45"/>
      <c r="CZ505" s="45"/>
      <c r="DA505" s="45"/>
      <c r="DB505" s="45"/>
      <c r="DC505" s="45"/>
      <c r="DD505" s="45"/>
      <c r="DE505" s="45"/>
      <c r="DF505" s="45"/>
      <c r="DG505" s="45"/>
    </row>
    <row r="506" spans="1:111" ht="12.75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  <c r="BP506" s="45"/>
      <c r="BQ506" s="45"/>
      <c r="BR506" s="45"/>
      <c r="BS506" s="45"/>
      <c r="BT506" s="45"/>
      <c r="BU506" s="45"/>
      <c r="BV506" s="45"/>
      <c r="BW506" s="45"/>
      <c r="BX506" s="45"/>
      <c r="BY506" s="45"/>
      <c r="BZ506" s="45"/>
      <c r="CA506" s="45"/>
      <c r="CB506" s="45"/>
      <c r="CC506" s="45"/>
      <c r="CD506" s="45"/>
      <c r="CE506" s="45"/>
      <c r="CF506" s="45"/>
      <c r="CG506" s="45"/>
      <c r="CH506" s="45"/>
      <c r="CI506" s="45"/>
      <c r="CJ506" s="45"/>
      <c r="CK506" s="45"/>
      <c r="CL506" s="45"/>
      <c r="CM506" s="45"/>
      <c r="CN506" s="45"/>
      <c r="CO506" s="45"/>
      <c r="CP506" s="45"/>
      <c r="CQ506" s="45"/>
      <c r="CR506" s="45"/>
      <c r="CS506" s="45"/>
      <c r="CT506" s="45"/>
      <c r="CU506" s="45"/>
      <c r="CV506" s="45"/>
      <c r="CW506" s="45"/>
      <c r="CX506" s="45"/>
      <c r="CY506" s="45"/>
      <c r="CZ506" s="45"/>
      <c r="DA506" s="45"/>
      <c r="DB506" s="45"/>
      <c r="DC506" s="45"/>
      <c r="DD506" s="45"/>
      <c r="DE506" s="45"/>
      <c r="DF506" s="45"/>
      <c r="DG506" s="45"/>
    </row>
    <row r="507" spans="1:111" ht="12.75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  <c r="BP507" s="45"/>
      <c r="BQ507" s="45"/>
      <c r="BR507" s="45"/>
      <c r="BS507" s="45"/>
      <c r="BT507" s="45"/>
      <c r="BU507" s="45"/>
      <c r="BV507" s="45"/>
      <c r="BW507" s="45"/>
      <c r="BX507" s="45"/>
      <c r="BY507" s="45"/>
      <c r="BZ507" s="45"/>
      <c r="CA507" s="45"/>
      <c r="CB507" s="45"/>
      <c r="CC507" s="45"/>
      <c r="CD507" s="45"/>
      <c r="CE507" s="45"/>
      <c r="CF507" s="45"/>
      <c r="CG507" s="45"/>
      <c r="CH507" s="45"/>
      <c r="CI507" s="45"/>
      <c r="CJ507" s="45"/>
      <c r="CK507" s="45"/>
      <c r="CL507" s="45"/>
      <c r="CM507" s="45"/>
      <c r="CN507" s="45"/>
      <c r="CO507" s="45"/>
      <c r="CP507" s="45"/>
      <c r="CQ507" s="45"/>
      <c r="CR507" s="45"/>
      <c r="CS507" s="45"/>
      <c r="CT507" s="45"/>
      <c r="CU507" s="45"/>
      <c r="CV507" s="45"/>
      <c r="CW507" s="45"/>
      <c r="CX507" s="45"/>
      <c r="CY507" s="45"/>
      <c r="CZ507" s="45"/>
      <c r="DA507" s="45"/>
      <c r="DB507" s="45"/>
      <c r="DC507" s="45"/>
      <c r="DD507" s="45"/>
      <c r="DE507" s="45"/>
      <c r="DF507" s="45"/>
      <c r="DG507" s="45"/>
    </row>
    <row r="508" spans="1:111" ht="12.75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  <c r="BP508" s="45"/>
      <c r="BQ508" s="45"/>
      <c r="BR508" s="45"/>
      <c r="BS508" s="45"/>
      <c r="BT508" s="45"/>
      <c r="BU508" s="45"/>
      <c r="BV508" s="45"/>
      <c r="BW508" s="45"/>
      <c r="BX508" s="45"/>
      <c r="BY508" s="45"/>
      <c r="BZ508" s="45"/>
      <c r="CA508" s="45"/>
      <c r="CB508" s="45"/>
      <c r="CC508" s="45"/>
      <c r="CD508" s="45"/>
      <c r="CE508" s="45"/>
      <c r="CF508" s="45"/>
      <c r="CG508" s="45"/>
      <c r="CH508" s="45"/>
      <c r="CI508" s="45"/>
      <c r="CJ508" s="45"/>
      <c r="CK508" s="45"/>
      <c r="CL508" s="45"/>
      <c r="CM508" s="45"/>
      <c r="CN508" s="45"/>
      <c r="CO508" s="45"/>
      <c r="CP508" s="45"/>
      <c r="CQ508" s="45"/>
      <c r="CR508" s="45"/>
      <c r="CS508" s="45"/>
      <c r="CT508" s="45"/>
      <c r="CU508" s="45"/>
      <c r="CV508" s="45"/>
      <c r="CW508" s="45"/>
      <c r="CX508" s="45"/>
      <c r="CY508" s="45"/>
      <c r="CZ508" s="45"/>
      <c r="DA508" s="45"/>
      <c r="DB508" s="45"/>
      <c r="DC508" s="45"/>
      <c r="DD508" s="45"/>
      <c r="DE508" s="45"/>
      <c r="DF508" s="45"/>
      <c r="DG508" s="45"/>
    </row>
    <row r="509" spans="1:111" ht="12.75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  <c r="BP509" s="45"/>
      <c r="BQ509" s="45"/>
      <c r="BR509" s="45"/>
      <c r="BS509" s="45"/>
      <c r="BT509" s="45"/>
      <c r="BU509" s="45"/>
      <c r="BV509" s="45"/>
      <c r="BW509" s="45"/>
      <c r="BX509" s="45"/>
      <c r="BY509" s="45"/>
      <c r="BZ509" s="45"/>
      <c r="CA509" s="45"/>
      <c r="CB509" s="45"/>
      <c r="CC509" s="45"/>
      <c r="CD509" s="45"/>
      <c r="CE509" s="45"/>
      <c r="CF509" s="45"/>
      <c r="CG509" s="45"/>
      <c r="CH509" s="45"/>
      <c r="CI509" s="45"/>
      <c r="CJ509" s="45"/>
      <c r="CK509" s="45"/>
      <c r="CL509" s="45"/>
      <c r="CM509" s="45"/>
      <c r="CN509" s="45"/>
      <c r="CO509" s="45"/>
      <c r="CP509" s="45"/>
      <c r="CQ509" s="45"/>
      <c r="CR509" s="45"/>
      <c r="CS509" s="45"/>
      <c r="CT509" s="45"/>
      <c r="CU509" s="45"/>
      <c r="CV509" s="45"/>
      <c r="CW509" s="45"/>
      <c r="CX509" s="45"/>
      <c r="CY509" s="45"/>
      <c r="CZ509" s="45"/>
      <c r="DA509" s="45"/>
      <c r="DB509" s="45"/>
      <c r="DC509" s="45"/>
      <c r="DD509" s="45"/>
      <c r="DE509" s="45"/>
      <c r="DF509" s="45"/>
      <c r="DG509" s="45"/>
    </row>
    <row r="510" spans="1:111" ht="12.75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  <c r="BP510" s="45"/>
      <c r="BQ510" s="45"/>
      <c r="BR510" s="45"/>
      <c r="BS510" s="45"/>
      <c r="BT510" s="45"/>
      <c r="BU510" s="45"/>
      <c r="BV510" s="45"/>
      <c r="BW510" s="45"/>
      <c r="BX510" s="45"/>
      <c r="BY510" s="45"/>
      <c r="BZ510" s="45"/>
      <c r="CA510" s="45"/>
      <c r="CB510" s="45"/>
      <c r="CC510" s="45"/>
      <c r="CD510" s="45"/>
      <c r="CE510" s="45"/>
      <c r="CF510" s="45"/>
      <c r="CG510" s="45"/>
      <c r="CH510" s="45"/>
      <c r="CI510" s="45"/>
      <c r="CJ510" s="45"/>
      <c r="CK510" s="45"/>
      <c r="CL510" s="45"/>
      <c r="CM510" s="45"/>
      <c r="CN510" s="45"/>
      <c r="CO510" s="45"/>
      <c r="CP510" s="45"/>
      <c r="CQ510" s="45"/>
      <c r="CR510" s="45"/>
      <c r="CS510" s="45"/>
      <c r="CT510" s="45"/>
      <c r="CU510" s="45"/>
      <c r="CV510" s="45"/>
      <c r="CW510" s="45"/>
      <c r="CX510" s="45"/>
      <c r="CY510" s="45"/>
      <c r="CZ510" s="45"/>
      <c r="DA510" s="45"/>
      <c r="DB510" s="45"/>
      <c r="DC510" s="45"/>
      <c r="DD510" s="45"/>
      <c r="DE510" s="45"/>
      <c r="DF510" s="45"/>
      <c r="DG510" s="45"/>
    </row>
    <row r="511" spans="1:111" ht="12.75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  <c r="BP511" s="45"/>
      <c r="BQ511" s="45"/>
      <c r="BR511" s="45"/>
      <c r="BS511" s="45"/>
      <c r="BT511" s="45"/>
      <c r="BU511" s="45"/>
      <c r="BV511" s="45"/>
      <c r="BW511" s="45"/>
      <c r="BX511" s="45"/>
      <c r="BY511" s="45"/>
      <c r="BZ511" s="45"/>
      <c r="CA511" s="45"/>
      <c r="CB511" s="45"/>
      <c r="CC511" s="45"/>
      <c r="CD511" s="45"/>
      <c r="CE511" s="45"/>
      <c r="CF511" s="45"/>
      <c r="CG511" s="45"/>
      <c r="CH511" s="45"/>
      <c r="CI511" s="45"/>
      <c r="CJ511" s="45"/>
      <c r="CK511" s="45"/>
      <c r="CL511" s="45"/>
      <c r="CM511" s="45"/>
      <c r="CN511" s="45"/>
      <c r="CO511" s="45"/>
      <c r="CP511" s="45"/>
      <c r="CQ511" s="45"/>
      <c r="CR511" s="45"/>
      <c r="CS511" s="45"/>
      <c r="CT511" s="45"/>
      <c r="CU511" s="45"/>
      <c r="CV511" s="45"/>
      <c r="CW511" s="45"/>
      <c r="CX511" s="45"/>
      <c r="CY511" s="45"/>
      <c r="CZ511" s="45"/>
      <c r="DA511" s="45"/>
      <c r="DB511" s="45"/>
      <c r="DC511" s="45"/>
      <c r="DD511" s="45"/>
      <c r="DE511" s="45"/>
      <c r="DF511" s="45"/>
      <c r="DG511" s="45"/>
    </row>
    <row r="512" spans="1:111" ht="12.75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  <c r="BP512" s="45"/>
      <c r="BQ512" s="45"/>
      <c r="BR512" s="45"/>
      <c r="BS512" s="45"/>
      <c r="BT512" s="45"/>
      <c r="BU512" s="45"/>
      <c r="BV512" s="45"/>
      <c r="BW512" s="45"/>
      <c r="BX512" s="45"/>
      <c r="BY512" s="45"/>
      <c r="BZ512" s="45"/>
      <c r="CA512" s="45"/>
      <c r="CB512" s="45"/>
      <c r="CC512" s="45"/>
      <c r="CD512" s="45"/>
      <c r="CE512" s="45"/>
      <c r="CF512" s="45"/>
      <c r="CG512" s="45"/>
      <c r="CH512" s="45"/>
      <c r="CI512" s="45"/>
      <c r="CJ512" s="45"/>
      <c r="CK512" s="45"/>
      <c r="CL512" s="45"/>
      <c r="CM512" s="45"/>
      <c r="CN512" s="45"/>
      <c r="CO512" s="45"/>
      <c r="CP512" s="45"/>
      <c r="CQ512" s="45"/>
      <c r="CR512" s="45"/>
      <c r="CS512" s="45"/>
      <c r="CT512" s="45"/>
      <c r="CU512" s="45"/>
      <c r="CV512" s="45"/>
      <c r="CW512" s="45"/>
      <c r="CX512" s="45"/>
      <c r="CY512" s="45"/>
      <c r="CZ512" s="45"/>
      <c r="DA512" s="45"/>
      <c r="DB512" s="45"/>
      <c r="DC512" s="45"/>
      <c r="DD512" s="45"/>
      <c r="DE512" s="45"/>
      <c r="DF512" s="45"/>
      <c r="DG512" s="45"/>
    </row>
    <row r="513" spans="1:111" ht="12.75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  <c r="BP513" s="45"/>
      <c r="BQ513" s="45"/>
      <c r="BR513" s="45"/>
      <c r="BS513" s="45"/>
      <c r="BT513" s="45"/>
      <c r="BU513" s="45"/>
      <c r="BV513" s="45"/>
      <c r="BW513" s="45"/>
      <c r="BX513" s="45"/>
      <c r="BY513" s="45"/>
      <c r="BZ513" s="45"/>
      <c r="CA513" s="45"/>
      <c r="CB513" s="45"/>
      <c r="CC513" s="45"/>
      <c r="CD513" s="45"/>
      <c r="CE513" s="45"/>
      <c r="CF513" s="45"/>
      <c r="CG513" s="45"/>
      <c r="CH513" s="45"/>
      <c r="CI513" s="45"/>
      <c r="CJ513" s="45"/>
      <c r="CK513" s="45"/>
      <c r="CL513" s="45"/>
      <c r="CM513" s="45"/>
      <c r="CN513" s="45"/>
      <c r="CO513" s="45"/>
      <c r="CP513" s="45"/>
      <c r="CQ513" s="45"/>
      <c r="CR513" s="45"/>
      <c r="CS513" s="45"/>
      <c r="CT513" s="45"/>
      <c r="CU513" s="45"/>
      <c r="CV513" s="45"/>
      <c r="CW513" s="45"/>
      <c r="CX513" s="45"/>
      <c r="CY513" s="45"/>
      <c r="CZ513" s="45"/>
      <c r="DA513" s="45"/>
      <c r="DB513" s="45"/>
      <c r="DC513" s="45"/>
      <c r="DD513" s="45"/>
      <c r="DE513" s="45"/>
      <c r="DF513" s="45"/>
      <c r="DG513" s="45"/>
    </row>
    <row r="514" spans="1:111" ht="12.75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  <c r="BP514" s="45"/>
      <c r="BQ514" s="45"/>
      <c r="BR514" s="45"/>
      <c r="BS514" s="45"/>
      <c r="BT514" s="45"/>
      <c r="BU514" s="45"/>
      <c r="BV514" s="45"/>
      <c r="BW514" s="45"/>
      <c r="BX514" s="45"/>
      <c r="BY514" s="45"/>
      <c r="BZ514" s="45"/>
      <c r="CA514" s="45"/>
      <c r="CB514" s="45"/>
      <c r="CC514" s="45"/>
      <c r="CD514" s="45"/>
      <c r="CE514" s="45"/>
      <c r="CF514" s="45"/>
      <c r="CG514" s="45"/>
      <c r="CH514" s="45"/>
      <c r="CI514" s="45"/>
      <c r="CJ514" s="45"/>
      <c r="CK514" s="45"/>
      <c r="CL514" s="45"/>
      <c r="CM514" s="45"/>
      <c r="CN514" s="45"/>
      <c r="CO514" s="45"/>
      <c r="CP514" s="45"/>
      <c r="CQ514" s="45"/>
      <c r="CR514" s="45"/>
      <c r="CS514" s="45"/>
      <c r="CT514" s="45"/>
      <c r="CU514" s="45"/>
      <c r="CV514" s="45"/>
      <c r="CW514" s="45"/>
      <c r="CX514" s="45"/>
      <c r="CY514" s="45"/>
      <c r="CZ514" s="45"/>
      <c r="DA514" s="45"/>
      <c r="DB514" s="45"/>
      <c r="DC514" s="45"/>
      <c r="DD514" s="45"/>
      <c r="DE514" s="45"/>
      <c r="DF514" s="45"/>
      <c r="DG514" s="45"/>
    </row>
    <row r="515" spans="1:111" ht="12.75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  <c r="BP515" s="45"/>
      <c r="BQ515" s="45"/>
      <c r="BR515" s="45"/>
      <c r="BS515" s="45"/>
      <c r="BT515" s="45"/>
      <c r="BU515" s="45"/>
      <c r="BV515" s="45"/>
      <c r="BW515" s="45"/>
      <c r="BX515" s="45"/>
      <c r="BY515" s="45"/>
      <c r="BZ515" s="45"/>
      <c r="CA515" s="45"/>
      <c r="CB515" s="45"/>
      <c r="CC515" s="45"/>
      <c r="CD515" s="45"/>
      <c r="CE515" s="45"/>
      <c r="CF515" s="45"/>
      <c r="CG515" s="45"/>
      <c r="CH515" s="45"/>
      <c r="CI515" s="45"/>
      <c r="CJ515" s="45"/>
      <c r="CK515" s="45"/>
      <c r="CL515" s="45"/>
      <c r="CM515" s="45"/>
      <c r="CN515" s="45"/>
      <c r="CO515" s="45"/>
      <c r="CP515" s="45"/>
      <c r="CQ515" s="45"/>
      <c r="CR515" s="45"/>
      <c r="CS515" s="45"/>
      <c r="CT515" s="45"/>
      <c r="CU515" s="45"/>
      <c r="CV515" s="45"/>
      <c r="CW515" s="45"/>
      <c r="CX515" s="45"/>
      <c r="CY515" s="45"/>
      <c r="CZ515" s="45"/>
      <c r="DA515" s="45"/>
      <c r="DB515" s="45"/>
      <c r="DC515" s="45"/>
      <c r="DD515" s="45"/>
      <c r="DE515" s="45"/>
      <c r="DF515" s="45"/>
      <c r="DG515" s="45"/>
    </row>
    <row r="516" spans="1:111" ht="12.75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  <c r="BP516" s="45"/>
      <c r="BQ516" s="45"/>
      <c r="BR516" s="45"/>
      <c r="BS516" s="45"/>
      <c r="BT516" s="45"/>
      <c r="BU516" s="45"/>
      <c r="BV516" s="45"/>
      <c r="BW516" s="45"/>
      <c r="BX516" s="45"/>
      <c r="BY516" s="45"/>
      <c r="BZ516" s="45"/>
      <c r="CA516" s="45"/>
      <c r="CB516" s="45"/>
      <c r="CC516" s="45"/>
      <c r="CD516" s="45"/>
      <c r="CE516" s="45"/>
      <c r="CF516" s="45"/>
      <c r="CG516" s="45"/>
      <c r="CH516" s="45"/>
      <c r="CI516" s="45"/>
      <c r="CJ516" s="45"/>
      <c r="CK516" s="45"/>
      <c r="CL516" s="45"/>
      <c r="CM516" s="45"/>
      <c r="CN516" s="45"/>
      <c r="CO516" s="45"/>
      <c r="CP516" s="45"/>
      <c r="CQ516" s="45"/>
      <c r="CR516" s="45"/>
      <c r="CS516" s="45"/>
      <c r="CT516" s="45"/>
      <c r="CU516" s="45"/>
      <c r="CV516" s="45"/>
      <c r="CW516" s="45"/>
      <c r="CX516" s="45"/>
      <c r="CY516" s="45"/>
      <c r="CZ516" s="45"/>
      <c r="DA516" s="45"/>
      <c r="DB516" s="45"/>
      <c r="DC516" s="45"/>
      <c r="DD516" s="45"/>
      <c r="DE516" s="45"/>
      <c r="DF516" s="45"/>
      <c r="DG516" s="45"/>
    </row>
    <row r="517" spans="1:111" ht="12.75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  <c r="BP517" s="45"/>
      <c r="BQ517" s="45"/>
      <c r="BR517" s="45"/>
      <c r="BS517" s="45"/>
      <c r="BT517" s="45"/>
      <c r="BU517" s="45"/>
      <c r="BV517" s="45"/>
      <c r="BW517" s="45"/>
      <c r="BX517" s="45"/>
      <c r="BY517" s="45"/>
      <c r="BZ517" s="45"/>
      <c r="CA517" s="45"/>
      <c r="CB517" s="45"/>
      <c r="CC517" s="45"/>
      <c r="CD517" s="45"/>
      <c r="CE517" s="45"/>
      <c r="CF517" s="45"/>
      <c r="CG517" s="45"/>
      <c r="CH517" s="45"/>
      <c r="CI517" s="45"/>
      <c r="CJ517" s="45"/>
      <c r="CK517" s="45"/>
      <c r="CL517" s="45"/>
      <c r="CM517" s="45"/>
      <c r="CN517" s="45"/>
      <c r="CO517" s="45"/>
      <c r="CP517" s="45"/>
      <c r="CQ517" s="45"/>
      <c r="CR517" s="45"/>
      <c r="CS517" s="45"/>
      <c r="CT517" s="45"/>
      <c r="CU517" s="45"/>
      <c r="CV517" s="45"/>
      <c r="CW517" s="45"/>
      <c r="CX517" s="45"/>
      <c r="CY517" s="45"/>
      <c r="CZ517" s="45"/>
      <c r="DA517" s="45"/>
      <c r="DB517" s="45"/>
      <c r="DC517" s="45"/>
      <c r="DD517" s="45"/>
      <c r="DE517" s="45"/>
      <c r="DF517" s="45"/>
      <c r="DG517" s="45"/>
    </row>
    <row r="518" spans="1:111" ht="12.75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  <c r="BP518" s="45"/>
      <c r="BQ518" s="45"/>
      <c r="BR518" s="45"/>
      <c r="BS518" s="45"/>
      <c r="BT518" s="45"/>
      <c r="BU518" s="45"/>
      <c r="BV518" s="45"/>
      <c r="BW518" s="45"/>
      <c r="BX518" s="45"/>
      <c r="BY518" s="45"/>
      <c r="BZ518" s="45"/>
      <c r="CA518" s="45"/>
      <c r="CB518" s="45"/>
      <c r="CC518" s="45"/>
      <c r="CD518" s="45"/>
      <c r="CE518" s="45"/>
      <c r="CF518" s="45"/>
      <c r="CG518" s="45"/>
      <c r="CH518" s="45"/>
      <c r="CI518" s="45"/>
      <c r="CJ518" s="45"/>
      <c r="CK518" s="45"/>
      <c r="CL518" s="45"/>
      <c r="CM518" s="45"/>
      <c r="CN518" s="45"/>
      <c r="CO518" s="45"/>
      <c r="CP518" s="45"/>
      <c r="CQ518" s="45"/>
      <c r="CR518" s="45"/>
      <c r="CS518" s="45"/>
      <c r="CT518" s="45"/>
      <c r="CU518" s="45"/>
      <c r="CV518" s="45"/>
      <c r="CW518" s="45"/>
      <c r="CX518" s="45"/>
      <c r="CY518" s="45"/>
      <c r="CZ518" s="45"/>
      <c r="DA518" s="45"/>
      <c r="DB518" s="45"/>
      <c r="DC518" s="45"/>
      <c r="DD518" s="45"/>
      <c r="DE518" s="45"/>
      <c r="DF518" s="45"/>
      <c r="DG518" s="45"/>
    </row>
    <row r="519" spans="1:111" ht="12.75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  <c r="BP519" s="45"/>
      <c r="BQ519" s="45"/>
      <c r="BR519" s="45"/>
      <c r="BS519" s="45"/>
      <c r="BT519" s="45"/>
      <c r="BU519" s="45"/>
      <c r="BV519" s="45"/>
      <c r="BW519" s="45"/>
      <c r="BX519" s="45"/>
      <c r="BY519" s="45"/>
      <c r="BZ519" s="45"/>
      <c r="CA519" s="45"/>
      <c r="CB519" s="45"/>
      <c r="CC519" s="45"/>
      <c r="CD519" s="45"/>
      <c r="CE519" s="45"/>
      <c r="CF519" s="45"/>
      <c r="CG519" s="45"/>
      <c r="CH519" s="45"/>
      <c r="CI519" s="45"/>
      <c r="CJ519" s="45"/>
      <c r="CK519" s="45"/>
      <c r="CL519" s="45"/>
      <c r="CM519" s="45"/>
      <c r="CN519" s="45"/>
      <c r="CO519" s="45"/>
      <c r="CP519" s="45"/>
      <c r="CQ519" s="45"/>
      <c r="CR519" s="45"/>
      <c r="CS519" s="45"/>
      <c r="CT519" s="45"/>
      <c r="CU519" s="45"/>
      <c r="CV519" s="45"/>
      <c r="CW519" s="45"/>
      <c r="CX519" s="45"/>
      <c r="CY519" s="45"/>
      <c r="CZ519" s="45"/>
      <c r="DA519" s="45"/>
      <c r="DB519" s="45"/>
      <c r="DC519" s="45"/>
      <c r="DD519" s="45"/>
      <c r="DE519" s="45"/>
      <c r="DF519" s="45"/>
      <c r="DG519" s="45"/>
    </row>
    <row r="520" spans="1:111" ht="12.75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  <c r="BP520" s="45"/>
      <c r="BQ520" s="45"/>
      <c r="BR520" s="45"/>
      <c r="BS520" s="45"/>
      <c r="BT520" s="45"/>
      <c r="BU520" s="45"/>
      <c r="BV520" s="45"/>
      <c r="BW520" s="45"/>
      <c r="BX520" s="45"/>
      <c r="BY520" s="45"/>
      <c r="BZ520" s="45"/>
      <c r="CA520" s="45"/>
      <c r="CB520" s="45"/>
      <c r="CC520" s="45"/>
      <c r="CD520" s="45"/>
      <c r="CE520" s="45"/>
      <c r="CF520" s="45"/>
      <c r="CG520" s="45"/>
      <c r="CH520" s="45"/>
      <c r="CI520" s="45"/>
      <c r="CJ520" s="45"/>
      <c r="CK520" s="45"/>
      <c r="CL520" s="45"/>
      <c r="CM520" s="45"/>
      <c r="CN520" s="45"/>
      <c r="CO520" s="45"/>
      <c r="CP520" s="45"/>
      <c r="CQ520" s="45"/>
      <c r="CR520" s="45"/>
      <c r="CS520" s="45"/>
      <c r="CT520" s="45"/>
      <c r="CU520" s="45"/>
      <c r="CV520" s="45"/>
      <c r="CW520" s="45"/>
      <c r="CX520" s="45"/>
      <c r="CY520" s="45"/>
      <c r="CZ520" s="45"/>
      <c r="DA520" s="45"/>
      <c r="DB520" s="45"/>
      <c r="DC520" s="45"/>
      <c r="DD520" s="45"/>
      <c r="DE520" s="45"/>
      <c r="DF520" s="45"/>
      <c r="DG520" s="45"/>
    </row>
    <row r="521" spans="1:111" ht="12.75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  <c r="BP521" s="45"/>
      <c r="BQ521" s="45"/>
      <c r="BR521" s="45"/>
      <c r="BS521" s="45"/>
      <c r="BT521" s="45"/>
      <c r="BU521" s="45"/>
      <c r="BV521" s="45"/>
      <c r="BW521" s="45"/>
      <c r="BX521" s="45"/>
      <c r="BY521" s="45"/>
      <c r="BZ521" s="45"/>
      <c r="CA521" s="45"/>
      <c r="CB521" s="45"/>
      <c r="CC521" s="45"/>
      <c r="CD521" s="45"/>
      <c r="CE521" s="45"/>
      <c r="CF521" s="45"/>
      <c r="CG521" s="45"/>
      <c r="CH521" s="45"/>
      <c r="CI521" s="45"/>
      <c r="CJ521" s="45"/>
      <c r="CK521" s="45"/>
      <c r="CL521" s="45"/>
      <c r="CM521" s="45"/>
      <c r="CN521" s="45"/>
      <c r="CO521" s="45"/>
      <c r="CP521" s="45"/>
      <c r="CQ521" s="45"/>
      <c r="CR521" s="45"/>
      <c r="CS521" s="45"/>
      <c r="CT521" s="45"/>
      <c r="CU521" s="45"/>
      <c r="CV521" s="45"/>
      <c r="CW521" s="45"/>
      <c r="CX521" s="45"/>
      <c r="CY521" s="45"/>
      <c r="CZ521" s="45"/>
      <c r="DA521" s="45"/>
      <c r="DB521" s="45"/>
      <c r="DC521" s="45"/>
      <c r="DD521" s="45"/>
      <c r="DE521" s="45"/>
      <c r="DF521" s="45"/>
      <c r="DG521" s="45"/>
    </row>
    <row r="522" spans="1:111" ht="12.75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  <c r="BP522" s="45"/>
      <c r="BQ522" s="45"/>
      <c r="BR522" s="45"/>
      <c r="BS522" s="45"/>
      <c r="BT522" s="45"/>
      <c r="BU522" s="45"/>
      <c r="BV522" s="45"/>
      <c r="BW522" s="45"/>
      <c r="BX522" s="45"/>
      <c r="BY522" s="45"/>
      <c r="BZ522" s="45"/>
      <c r="CA522" s="45"/>
      <c r="CB522" s="45"/>
      <c r="CC522" s="45"/>
      <c r="CD522" s="45"/>
      <c r="CE522" s="45"/>
      <c r="CF522" s="45"/>
      <c r="CG522" s="45"/>
      <c r="CH522" s="45"/>
      <c r="CI522" s="45"/>
      <c r="CJ522" s="45"/>
      <c r="CK522" s="45"/>
      <c r="CL522" s="45"/>
      <c r="CM522" s="45"/>
      <c r="CN522" s="45"/>
      <c r="CO522" s="45"/>
      <c r="CP522" s="45"/>
      <c r="CQ522" s="45"/>
      <c r="CR522" s="45"/>
      <c r="CS522" s="45"/>
      <c r="CT522" s="45"/>
      <c r="CU522" s="45"/>
      <c r="CV522" s="45"/>
      <c r="CW522" s="45"/>
      <c r="CX522" s="45"/>
      <c r="CY522" s="45"/>
      <c r="CZ522" s="45"/>
      <c r="DA522" s="45"/>
      <c r="DB522" s="45"/>
      <c r="DC522" s="45"/>
      <c r="DD522" s="45"/>
      <c r="DE522" s="45"/>
      <c r="DF522" s="45"/>
      <c r="DG522" s="45"/>
    </row>
    <row r="523" spans="1:111" ht="12.75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  <c r="BP523" s="45"/>
      <c r="BQ523" s="45"/>
      <c r="BR523" s="45"/>
      <c r="BS523" s="45"/>
      <c r="BT523" s="45"/>
      <c r="BU523" s="45"/>
      <c r="BV523" s="45"/>
      <c r="BW523" s="45"/>
      <c r="BX523" s="45"/>
      <c r="BY523" s="45"/>
      <c r="BZ523" s="45"/>
      <c r="CA523" s="45"/>
      <c r="CB523" s="45"/>
      <c r="CC523" s="45"/>
      <c r="CD523" s="45"/>
      <c r="CE523" s="45"/>
      <c r="CF523" s="45"/>
      <c r="CG523" s="45"/>
      <c r="CH523" s="45"/>
      <c r="CI523" s="45"/>
      <c r="CJ523" s="45"/>
      <c r="CK523" s="45"/>
      <c r="CL523" s="45"/>
      <c r="CM523" s="45"/>
      <c r="CN523" s="45"/>
      <c r="CO523" s="45"/>
      <c r="CP523" s="45"/>
      <c r="CQ523" s="45"/>
      <c r="CR523" s="45"/>
      <c r="CS523" s="45"/>
      <c r="CT523" s="45"/>
      <c r="CU523" s="45"/>
      <c r="CV523" s="45"/>
      <c r="CW523" s="45"/>
      <c r="CX523" s="45"/>
      <c r="CY523" s="45"/>
      <c r="CZ523" s="45"/>
      <c r="DA523" s="45"/>
      <c r="DB523" s="45"/>
      <c r="DC523" s="45"/>
      <c r="DD523" s="45"/>
      <c r="DE523" s="45"/>
      <c r="DF523" s="45"/>
      <c r="DG523" s="45"/>
    </row>
    <row r="524" spans="1:111" ht="12.75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  <c r="BP524" s="45"/>
      <c r="BQ524" s="45"/>
      <c r="BR524" s="45"/>
      <c r="BS524" s="45"/>
      <c r="BT524" s="45"/>
      <c r="BU524" s="45"/>
      <c r="BV524" s="45"/>
      <c r="BW524" s="45"/>
      <c r="BX524" s="45"/>
      <c r="BY524" s="45"/>
      <c r="BZ524" s="45"/>
      <c r="CA524" s="45"/>
      <c r="CB524" s="45"/>
      <c r="CC524" s="45"/>
      <c r="CD524" s="45"/>
      <c r="CE524" s="45"/>
      <c r="CF524" s="45"/>
      <c r="CG524" s="45"/>
      <c r="CH524" s="45"/>
      <c r="CI524" s="45"/>
      <c r="CJ524" s="45"/>
      <c r="CK524" s="45"/>
      <c r="CL524" s="45"/>
      <c r="CM524" s="45"/>
      <c r="CN524" s="45"/>
      <c r="CO524" s="45"/>
      <c r="CP524" s="45"/>
      <c r="CQ524" s="45"/>
      <c r="CR524" s="45"/>
      <c r="CS524" s="45"/>
      <c r="CT524" s="45"/>
      <c r="CU524" s="45"/>
      <c r="CV524" s="45"/>
      <c r="CW524" s="45"/>
      <c r="CX524" s="45"/>
      <c r="CY524" s="45"/>
      <c r="CZ524" s="45"/>
      <c r="DA524" s="45"/>
      <c r="DB524" s="45"/>
      <c r="DC524" s="45"/>
      <c r="DD524" s="45"/>
      <c r="DE524" s="45"/>
      <c r="DF524" s="45"/>
      <c r="DG524" s="45"/>
    </row>
    <row r="525" spans="1:111" ht="12.75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  <c r="BP525" s="45"/>
      <c r="BQ525" s="45"/>
      <c r="BR525" s="45"/>
      <c r="BS525" s="45"/>
      <c r="BT525" s="45"/>
      <c r="BU525" s="45"/>
      <c r="BV525" s="45"/>
      <c r="BW525" s="45"/>
      <c r="BX525" s="45"/>
      <c r="BY525" s="45"/>
      <c r="BZ525" s="45"/>
      <c r="CA525" s="45"/>
      <c r="CB525" s="45"/>
      <c r="CC525" s="45"/>
      <c r="CD525" s="45"/>
      <c r="CE525" s="45"/>
      <c r="CF525" s="45"/>
      <c r="CG525" s="45"/>
      <c r="CH525" s="45"/>
      <c r="CI525" s="45"/>
      <c r="CJ525" s="45"/>
      <c r="CK525" s="45"/>
      <c r="CL525" s="45"/>
      <c r="CM525" s="45"/>
      <c r="CN525" s="45"/>
      <c r="CO525" s="45"/>
      <c r="CP525" s="45"/>
      <c r="CQ525" s="45"/>
      <c r="CR525" s="45"/>
      <c r="CS525" s="45"/>
      <c r="CT525" s="45"/>
      <c r="CU525" s="45"/>
      <c r="CV525" s="45"/>
      <c r="CW525" s="45"/>
      <c r="CX525" s="45"/>
      <c r="CY525" s="45"/>
      <c r="CZ525" s="45"/>
      <c r="DA525" s="45"/>
      <c r="DB525" s="45"/>
      <c r="DC525" s="45"/>
      <c r="DD525" s="45"/>
      <c r="DE525" s="45"/>
      <c r="DF525" s="45"/>
      <c r="DG525" s="45"/>
    </row>
    <row r="526" spans="1:111" ht="12.75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  <c r="BP526" s="45"/>
      <c r="BQ526" s="45"/>
      <c r="BR526" s="45"/>
      <c r="BS526" s="45"/>
      <c r="BT526" s="45"/>
      <c r="BU526" s="45"/>
      <c r="BV526" s="45"/>
      <c r="BW526" s="45"/>
      <c r="BX526" s="45"/>
      <c r="BY526" s="45"/>
      <c r="BZ526" s="45"/>
      <c r="CA526" s="45"/>
      <c r="CB526" s="45"/>
      <c r="CC526" s="45"/>
      <c r="CD526" s="45"/>
      <c r="CE526" s="45"/>
      <c r="CF526" s="45"/>
      <c r="CG526" s="45"/>
      <c r="CH526" s="45"/>
      <c r="CI526" s="45"/>
      <c r="CJ526" s="45"/>
      <c r="CK526" s="45"/>
      <c r="CL526" s="45"/>
      <c r="CM526" s="45"/>
      <c r="CN526" s="45"/>
      <c r="CO526" s="45"/>
      <c r="CP526" s="45"/>
      <c r="CQ526" s="45"/>
      <c r="CR526" s="45"/>
      <c r="CS526" s="45"/>
      <c r="CT526" s="45"/>
      <c r="CU526" s="45"/>
      <c r="CV526" s="45"/>
      <c r="CW526" s="45"/>
      <c r="CX526" s="45"/>
      <c r="CY526" s="45"/>
      <c r="CZ526" s="45"/>
      <c r="DA526" s="45"/>
      <c r="DB526" s="45"/>
      <c r="DC526" s="45"/>
      <c r="DD526" s="45"/>
      <c r="DE526" s="45"/>
      <c r="DF526" s="45"/>
      <c r="DG526" s="45"/>
    </row>
    <row r="527" spans="1:111" ht="12.75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  <c r="BP527" s="45"/>
      <c r="BQ527" s="45"/>
      <c r="BR527" s="45"/>
      <c r="BS527" s="45"/>
      <c r="BT527" s="45"/>
      <c r="BU527" s="45"/>
      <c r="BV527" s="45"/>
      <c r="BW527" s="45"/>
      <c r="BX527" s="45"/>
      <c r="BY527" s="45"/>
      <c r="BZ527" s="45"/>
      <c r="CA527" s="45"/>
      <c r="CB527" s="45"/>
      <c r="CC527" s="45"/>
      <c r="CD527" s="45"/>
      <c r="CE527" s="45"/>
      <c r="CF527" s="45"/>
      <c r="CG527" s="45"/>
      <c r="CH527" s="45"/>
      <c r="CI527" s="45"/>
      <c r="CJ527" s="45"/>
      <c r="CK527" s="45"/>
      <c r="CL527" s="45"/>
      <c r="CM527" s="45"/>
      <c r="CN527" s="45"/>
      <c r="CO527" s="45"/>
      <c r="CP527" s="45"/>
      <c r="CQ527" s="45"/>
      <c r="CR527" s="45"/>
      <c r="CS527" s="45"/>
      <c r="CT527" s="45"/>
      <c r="CU527" s="45"/>
      <c r="CV527" s="45"/>
      <c r="CW527" s="45"/>
      <c r="CX527" s="45"/>
      <c r="CY527" s="45"/>
      <c r="CZ527" s="45"/>
      <c r="DA527" s="45"/>
      <c r="DB527" s="45"/>
      <c r="DC527" s="45"/>
      <c r="DD527" s="45"/>
      <c r="DE527" s="45"/>
      <c r="DF527" s="45"/>
      <c r="DG527" s="45"/>
    </row>
    <row r="528" spans="1:111" ht="12.75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  <c r="BP528" s="45"/>
      <c r="BQ528" s="45"/>
      <c r="BR528" s="45"/>
      <c r="BS528" s="45"/>
      <c r="BT528" s="45"/>
      <c r="BU528" s="45"/>
      <c r="BV528" s="45"/>
      <c r="BW528" s="45"/>
      <c r="BX528" s="45"/>
      <c r="BY528" s="45"/>
      <c r="BZ528" s="45"/>
      <c r="CA528" s="45"/>
      <c r="CB528" s="45"/>
      <c r="CC528" s="45"/>
      <c r="CD528" s="45"/>
      <c r="CE528" s="45"/>
      <c r="CF528" s="45"/>
      <c r="CG528" s="45"/>
      <c r="CH528" s="45"/>
      <c r="CI528" s="45"/>
      <c r="CJ528" s="45"/>
      <c r="CK528" s="45"/>
      <c r="CL528" s="45"/>
      <c r="CM528" s="45"/>
      <c r="CN528" s="45"/>
      <c r="CO528" s="45"/>
      <c r="CP528" s="45"/>
      <c r="CQ528" s="45"/>
      <c r="CR528" s="45"/>
      <c r="CS528" s="45"/>
      <c r="CT528" s="45"/>
      <c r="CU528" s="45"/>
      <c r="CV528" s="45"/>
      <c r="CW528" s="45"/>
      <c r="CX528" s="45"/>
      <c r="CY528" s="45"/>
      <c r="CZ528" s="45"/>
      <c r="DA528" s="45"/>
      <c r="DB528" s="45"/>
      <c r="DC528" s="45"/>
      <c r="DD528" s="45"/>
      <c r="DE528" s="45"/>
      <c r="DF528" s="45"/>
      <c r="DG528" s="45"/>
    </row>
    <row r="529" spans="1:111" ht="12.75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  <c r="BP529" s="45"/>
      <c r="BQ529" s="45"/>
      <c r="BR529" s="45"/>
      <c r="BS529" s="45"/>
      <c r="BT529" s="45"/>
      <c r="BU529" s="45"/>
      <c r="BV529" s="45"/>
      <c r="BW529" s="45"/>
      <c r="BX529" s="45"/>
      <c r="BY529" s="45"/>
      <c r="BZ529" s="45"/>
      <c r="CA529" s="45"/>
      <c r="CB529" s="45"/>
      <c r="CC529" s="45"/>
      <c r="CD529" s="45"/>
      <c r="CE529" s="45"/>
      <c r="CF529" s="45"/>
      <c r="CG529" s="45"/>
      <c r="CH529" s="45"/>
      <c r="CI529" s="45"/>
      <c r="CJ529" s="45"/>
      <c r="CK529" s="45"/>
      <c r="CL529" s="45"/>
      <c r="CM529" s="45"/>
      <c r="CN529" s="45"/>
      <c r="CO529" s="45"/>
      <c r="CP529" s="45"/>
      <c r="CQ529" s="45"/>
      <c r="CR529" s="45"/>
      <c r="CS529" s="45"/>
      <c r="CT529" s="45"/>
      <c r="CU529" s="45"/>
      <c r="CV529" s="45"/>
      <c r="CW529" s="45"/>
      <c r="CX529" s="45"/>
      <c r="CY529" s="45"/>
      <c r="CZ529" s="45"/>
      <c r="DA529" s="45"/>
      <c r="DB529" s="45"/>
      <c r="DC529" s="45"/>
      <c r="DD529" s="45"/>
      <c r="DE529" s="45"/>
      <c r="DF529" s="45"/>
      <c r="DG529" s="45"/>
    </row>
    <row r="530" spans="1:111" ht="12.75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  <c r="BP530" s="45"/>
      <c r="BQ530" s="45"/>
      <c r="BR530" s="45"/>
      <c r="BS530" s="45"/>
      <c r="BT530" s="45"/>
      <c r="BU530" s="45"/>
      <c r="BV530" s="45"/>
      <c r="BW530" s="45"/>
      <c r="BX530" s="45"/>
      <c r="BY530" s="45"/>
      <c r="BZ530" s="45"/>
      <c r="CA530" s="45"/>
      <c r="CB530" s="45"/>
      <c r="CC530" s="45"/>
      <c r="CD530" s="45"/>
      <c r="CE530" s="45"/>
      <c r="CF530" s="45"/>
      <c r="CG530" s="45"/>
      <c r="CH530" s="45"/>
      <c r="CI530" s="45"/>
      <c r="CJ530" s="45"/>
      <c r="CK530" s="45"/>
      <c r="CL530" s="45"/>
      <c r="CM530" s="45"/>
      <c r="CN530" s="45"/>
      <c r="CO530" s="45"/>
      <c r="CP530" s="45"/>
      <c r="CQ530" s="45"/>
      <c r="CR530" s="45"/>
      <c r="CS530" s="45"/>
      <c r="CT530" s="45"/>
      <c r="CU530" s="45"/>
      <c r="CV530" s="45"/>
      <c r="CW530" s="45"/>
      <c r="CX530" s="45"/>
      <c r="CY530" s="45"/>
      <c r="CZ530" s="45"/>
      <c r="DA530" s="45"/>
      <c r="DB530" s="45"/>
      <c r="DC530" s="45"/>
      <c r="DD530" s="45"/>
      <c r="DE530" s="45"/>
      <c r="DF530" s="45"/>
      <c r="DG530" s="45"/>
    </row>
    <row r="531" spans="1:111" ht="12.75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  <c r="BP531" s="45"/>
      <c r="BQ531" s="45"/>
      <c r="BR531" s="45"/>
      <c r="BS531" s="45"/>
      <c r="BT531" s="45"/>
      <c r="BU531" s="45"/>
      <c r="BV531" s="45"/>
      <c r="BW531" s="45"/>
      <c r="BX531" s="45"/>
      <c r="BY531" s="45"/>
      <c r="BZ531" s="45"/>
      <c r="CA531" s="45"/>
      <c r="CB531" s="45"/>
      <c r="CC531" s="45"/>
      <c r="CD531" s="45"/>
      <c r="CE531" s="45"/>
      <c r="CF531" s="45"/>
      <c r="CG531" s="45"/>
      <c r="CH531" s="45"/>
      <c r="CI531" s="45"/>
      <c r="CJ531" s="45"/>
      <c r="CK531" s="45"/>
      <c r="CL531" s="45"/>
      <c r="CM531" s="45"/>
      <c r="CN531" s="45"/>
      <c r="CO531" s="45"/>
      <c r="CP531" s="45"/>
      <c r="CQ531" s="45"/>
      <c r="CR531" s="45"/>
      <c r="CS531" s="45"/>
      <c r="CT531" s="45"/>
      <c r="CU531" s="45"/>
      <c r="CV531" s="45"/>
      <c r="CW531" s="45"/>
      <c r="CX531" s="45"/>
      <c r="CY531" s="45"/>
      <c r="CZ531" s="45"/>
      <c r="DA531" s="45"/>
      <c r="DB531" s="45"/>
      <c r="DC531" s="45"/>
      <c r="DD531" s="45"/>
      <c r="DE531" s="45"/>
      <c r="DF531" s="45"/>
      <c r="DG531" s="45"/>
    </row>
    <row r="532" spans="1:111" ht="12.75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  <c r="BP532" s="45"/>
      <c r="BQ532" s="45"/>
      <c r="BR532" s="45"/>
      <c r="BS532" s="45"/>
      <c r="BT532" s="45"/>
      <c r="BU532" s="45"/>
      <c r="BV532" s="45"/>
      <c r="BW532" s="45"/>
      <c r="BX532" s="45"/>
      <c r="BY532" s="45"/>
      <c r="BZ532" s="45"/>
      <c r="CA532" s="45"/>
      <c r="CB532" s="45"/>
      <c r="CC532" s="45"/>
      <c r="CD532" s="45"/>
      <c r="CE532" s="45"/>
      <c r="CF532" s="45"/>
      <c r="CG532" s="45"/>
      <c r="CH532" s="45"/>
      <c r="CI532" s="45"/>
      <c r="CJ532" s="45"/>
      <c r="CK532" s="45"/>
      <c r="CL532" s="45"/>
      <c r="CM532" s="45"/>
      <c r="CN532" s="45"/>
      <c r="CO532" s="45"/>
      <c r="CP532" s="45"/>
      <c r="CQ532" s="45"/>
      <c r="CR532" s="45"/>
      <c r="CS532" s="45"/>
      <c r="CT532" s="45"/>
      <c r="CU532" s="45"/>
      <c r="CV532" s="45"/>
      <c r="CW532" s="45"/>
      <c r="CX532" s="45"/>
      <c r="CY532" s="45"/>
      <c r="CZ532" s="45"/>
      <c r="DA532" s="45"/>
      <c r="DB532" s="45"/>
      <c r="DC532" s="45"/>
      <c r="DD532" s="45"/>
      <c r="DE532" s="45"/>
      <c r="DF532" s="45"/>
      <c r="DG532" s="45"/>
    </row>
    <row r="533" spans="1:111" ht="12.75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  <c r="BP533" s="45"/>
      <c r="BQ533" s="45"/>
      <c r="BR533" s="45"/>
      <c r="BS533" s="45"/>
      <c r="BT533" s="45"/>
      <c r="BU533" s="45"/>
      <c r="BV533" s="45"/>
      <c r="BW533" s="45"/>
      <c r="BX533" s="45"/>
      <c r="BY533" s="45"/>
      <c r="BZ533" s="45"/>
      <c r="CA533" s="45"/>
      <c r="CB533" s="45"/>
      <c r="CC533" s="45"/>
      <c r="CD533" s="45"/>
      <c r="CE533" s="45"/>
      <c r="CF533" s="45"/>
      <c r="CG533" s="45"/>
      <c r="CH533" s="45"/>
      <c r="CI533" s="45"/>
      <c r="CJ533" s="45"/>
      <c r="CK533" s="45"/>
      <c r="CL533" s="45"/>
      <c r="CM533" s="45"/>
      <c r="CN533" s="45"/>
      <c r="CO533" s="45"/>
      <c r="CP533" s="45"/>
      <c r="CQ533" s="45"/>
      <c r="CR533" s="45"/>
      <c r="CS533" s="45"/>
      <c r="CT533" s="45"/>
      <c r="CU533" s="45"/>
      <c r="CV533" s="45"/>
      <c r="CW533" s="45"/>
      <c r="CX533" s="45"/>
      <c r="CY533" s="45"/>
      <c r="CZ533" s="45"/>
      <c r="DA533" s="45"/>
      <c r="DB533" s="45"/>
      <c r="DC533" s="45"/>
      <c r="DD533" s="45"/>
      <c r="DE533" s="45"/>
      <c r="DF533" s="45"/>
      <c r="DG533" s="45"/>
    </row>
    <row r="534" spans="1:111" ht="12.75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  <c r="BP534" s="45"/>
      <c r="BQ534" s="45"/>
      <c r="BR534" s="45"/>
      <c r="BS534" s="45"/>
      <c r="BT534" s="45"/>
      <c r="BU534" s="45"/>
      <c r="BV534" s="45"/>
      <c r="BW534" s="45"/>
      <c r="BX534" s="45"/>
      <c r="BY534" s="45"/>
      <c r="BZ534" s="45"/>
      <c r="CA534" s="45"/>
      <c r="CB534" s="45"/>
      <c r="CC534" s="45"/>
      <c r="CD534" s="45"/>
      <c r="CE534" s="45"/>
      <c r="CF534" s="45"/>
      <c r="CG534" s="45"/>
      <c r="CH534" s="45"/>
      <c r="CI534" s="45"/>
      <c r="CJ534" s="45"/>
      <c r="CK534" s="45"/>
      <c r="CL534" s="45"/>
      <c r="CM534" s="45"/>
      <c r="CN534" s="45"/>
      <c r="CO534" s="45"/>
      <c r="CP534" s="45"/>
      <c r="CQ534" s="45"/>
      <c r="CR534" s="45"/>
      <c r="CS534" s="45"/>
      <c r="CT534" s="45"/>
      <c r="CU534" s="45"/>
      <c r="CV534" s="45"/>
      <c r="CW534" s="45"/>
      <c r="CX534" s="45"/>
      <c r="CY534" s="45"/>
      <c r="CZ534" s="45"/>
      <c r="DA534" s="45"/>
      <c r="DB534" s="45"/>
      <c r="DC534" s="45"/>
      <c r="DD534" s="45"/>
      <c r="DE534" s="45"/>
      <c r="DF534" s="45"/>
      <c r="DG534" s="45"/>
    </row>
    <row r="535" spans="1:111" ht="12.75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  <c r="BP535" s="45"/>
      <c r="BQ535" s="45"/>
      <c r="BR535" s="45"/>
      <c r="BS535" s="45"/>
      <c r="BT535" s="45"/>
      <c r="BU535" s="45"/>
      <c r="BV535" s="45"/>
      <c r="BW535" s="45"/>
      <c r="BX535" s="45"/>
      <c r="BY535" s="45"/>
      <c r="BZ535" s="45"/>
      <c r="CA535" s="45"/>
      <c r="CB535" s="45"/>
      <c r="CC535" s="45"/>
      <c r="CD535" s="45"/>
      <c r="CE535" s="45"/>
      <c r="CF535" s="45"/>
      <c r="CG535" s="45"/>
      <c r="CH535" s="45"/>
      <c r="CI535" s="45"/>
      <c r="CJ535" s="45"/>
      <c r="CK535" s="45"/>
      <c r="CL535" s="45"/>
      <c r="CM535" s="45"/>
      <c r="CN535" s="45"/>
      <c r="CO535" s="45"/>
      <c r="CP535" s="45"/>
      <c r="CQ535" s="45"/>
      <c r="CR535" s="45"/>
      <c r="CS535" s="45"/>
      <c r="CT535" s="45"/>
      <c r="CU535" s="45"/>
      <c r="CV535" s="45"/>
      <c r="CW535" s="45"/>
      <c r="CX535" s="45"/>
      <c r="CY535" s="45"/>
      <c r="CZ535" s="45"/>
      <c r="DA535" s="45"/>
      <c r="DB535" s="45"/>
      <c r="DC535" s="45"/>
      <c r="DD535" s="45"/>
      <c r="DE535" s="45"/>
      <c r="DF535" s="45"/>
      <c r="DG535" s="45"/>
    </row>
    <row r="536" spans="1:111" ht="12.75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  <c r="BP536" s="45"/>
      <c r="BQ536" s="45"/>
      <c r="BR536" s="45"/>
      <c r="BS536" s="45"/>
      <c r="BT536" s="45"/>
      <c r="BU536" s="45"/>
      <c r="BV536" s="45"/>
      <c r="BW536" s="45"/>
      <c r="BX536" s="45"/>
      <c r="BY536" s="45"/>
      <c r="BZ536" s="45"/>
      <c r="CA536" s="45"/>
      <c r="CB536" s="45"/>
      <c r="CC536" s="45"/>
      <c r="CD536" s="45"/>
      <c r="CE536" s="45"/>
      <c r="CF536" s="45"/>
      <c r="CG536" s="45"/>
      <c r="CH536" s="45"/>
      <c r="CI536" s="45"/>
      <c r="CJ536" s="45"/>
      <c r="CK536" s="45"/>
      <c r="CL536" s="45"/>
      <c r="CM536" s="45"/>
      <c r="CN536" s="45"/>
      <c r="CO536" s="45"/>
      <c r="CP536" s="45"/>
      <c r="CQ536" s="45"/>
      <c r="CR536" s="45"/>
      <c r="CS536" s="45"/>
      <c r="CT536" s="45"/>
      <c r="CU536" s="45"/>
      <c r="CV536" s="45"/>
      <c r="CW536" s="45"/>
      <c r="CX536" s="45"/>
      <c r="CY536" s="45"/>
      <c r="CZ536" s="45"/>
      <c r="DA536" s="45"/>
      <c r="DB536" s="45"/>
      <c r="DC536" s="45"/>
      <c r="DD536" s="45"/>
      <c r="DE536" s="45"/>
      <c r="DF536" s="45"/>
      <c r="DG536" s="45"/>
    </row>
    <row r="537" spans="1:111" ht="12.75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  <c r="BP537" s="45"/>
      <c r="BQ537" s="45"/>
      <c r="BR537" s="45"/>
      <c r="BS537" s="45"/>
      <c r="BT537" s="45"/>
      <c r="BU537" s="45"/>
      <c r="BV537" s="45"/>
      <c r="BW537" s="45"/>
      <c r="BX537" s="45"/>
      <c r="BY537" s="45"/>
      <c r="BZ537" s="45"/>
      <c r="CA537" s="45"/>
      <c r="CB537" s="45"/>
      <c r="CC537" s="45"/>
      <c r="CD537" s="45"/>
      <c r="CE537" s="45"/>
      <c r="CF537" s="45"/>
      <c r="CG537" s="45"/>
      <c r="CH537" s="45"/>
      <c r="CI537" s="45"/>
      <c r="CJ537" s="45"/>
      <c r="CK537" s="45"/>
      <c r="CL537" s="45"/>
      <c r="CM537" s="45"/>
      <c r="CN537" s="45"/>
      <c r="CO537" s="45"/>
      <c r="CP537" s="45"/>
      <c r="CQ537" s="45"/>
      <c r="CR537" s="45"/>
      <c r="CS537" s="45"/>
      <c r="CT537" s="45"/>
      <c r="CU537" s="45"/>
      <c r="CV537" s="45"/>
      <c r="CW537" s="45"/>
      <c r="CX537" s="45"/>
      <c r="CY537" s="45"/>
      <c r="CZ537" s="45"/>
      <c r="DA537" s="45"/>
      <c r="DB537" s="45"/>
      <c r="DC537" s="45"/>
      <c r="DD537" s="45"/>
      <c r="DE537" s="45"/>
      <c r="DF537" s="45"/>
      <c r="DG537" s="45"/>
    </row>
    <row r="538" spans="1:111" ht="12.75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  <c r="BP538" s="45"/>
      <c r="BQ538" s="45"/>
      <c r="BR538" s="45"/>
      <c r="BS538" s="45"/>
      <c r="BT538" s="45"/>
      <c r="BU538" s="45"/>
      <c r="BV538" s="45"/>
      <c r="BW538" s="45"/>
      <c r="BX538" s="45"/>
      <c r="BY538" s="45"/>
      <c r="BZ538" s="45"/>
      <c r="CA538" s="45"/>
      <c r="CB538" s="45"/>
      <c r="CC538" s="45"/>
      <c r="CD538" s="45"/>
      <c r="CE538" s="45"/>
      <c r="CF538" s="45"/>
      <c r="CG538" s="45"/>
      <c r="CH538" s="45"/>
      <c r="CI538" s="45"/>
      <c r="CJ538" s="45"/>
      <c r="CK538" s="45"/>
      <c r="CL538" s="45"/>
      <c r="CM538" s="45"/>
      <c r="CN538" s="45"/>
      <c r="CO538" s="45"/>
      <c r="CP538" s="45"/>
      <c r="CQ538" s="45"/>
      <c r="CR538" s="45"/>
      <c r="CS538" s="45"/>
      <c r="CT538" s="45"/>
      <c r="CU538" s="45"/>
      <c r="CV538" s="45"/>
      <c r="CW538" s="45"/>
      <c r="CX538" s="45"/>
      <c r="CY538" s="45"/>
      <c r="CZ538" s="45"/>
      <c r="DA538" s="45"/>
      <c r="DB538" s="45"/>
      <c r="DC538" s="45"/>
      <c r="DD538" s="45"/>
      <c r="DE538" s="45"/>
      <c r="DF538" s="45"/>
      <c r="DG538" s="45"/>
    </row>
    <row r="539" spans="1:111" ht="12.75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  <c r="BP539" s="45"/>
      <c r="BQ539" s="45"/>
      <c r="BR539" s="45"/>
      <c r="BS539" s="45"/>
      <c r="BT539" s="45"/>
      <c r="BU539" s="45"/>
      <c r="BV539" s="45"/>
      <c r="BW539" s="45"/>
      <c r="BX539" s="45"/>
      <c r="BY539" s="45"/>
      <c r="BZ539" s="45"/>
      <c r="CA539" s="45"/>
      <c r="CB539" s="45"/>
      <c r="CC539" s="45"/>
      <c r="CD539" s="45"/>
      <c r="CE539" s="45"/>
      <c r="CF539" s="45"/>
      <c r="CG539" s="45"/>
      <c r="CH539" s="45"/>
      <c r="CI539" s="45"/>
      <c r="CJ539" s="45"/>
      <c r="CK539" s="45"/>
      <c r="CL539" s="45"/>
      <c r="CM539" s="45"/>
      <c r="CN539" s="45"/>
      <c r="CO539" s="45"/>
      <c r="CP539" s="45"/>
      <c r="CQ539" s="45"/>
      <c r="CR539" s="45"/>
      <c r="CS539" s="45"/>
      <c r="CT539" s="45"/>
      <c r="CU539" s="45"/>
      <c r="CV539" s="45"/>
      <c r="CW539" s="45"/>
      <c r="CX539" s="45"/>
      <c r="CY539" s="45"/>
      <c r="CZ539" s="45"/>
      <c r="DA539" s="45"/>
      <c r="DB539" s="45"/>
      <c r="DC539" s="45"/>
      <c r="DD539" s="45"/>
      <c r="DE539" s="45"/>
      <c r="DF539" s="45"/>
      <c r="DG539" s="45"/>
    </row>
    <row r="540" spans="1:111" ht="12.75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  <c r="BP540" s="45"/>
      <c r="BQ540" s="45"/>
      <c r="BR540" s="45"/>
      <c r="BS540" s="45"/>
      <c r="BT540" s="45"/>
      <c r="BU540" s="45"/>
      <c r="BV540" s="45"/>
      <c r="BW540" s="45"/>
      <c r="BX540" s="45"/>
      <c r="BY540" s="45"/>
      <c r="BZ540" s="45"/>
      <c r="CA540" s="45"/>
      <c r="CB540" s="45"/>
      <c r="CC540" s="45"/>
      <c r="CD540" s="45"/>
      <c r="CE540" s="45"/>
      <c r="CF540" s="45"/>
      <c r="CG540" s="45"/>
      <c r="CH540" s="45"/>
      <c r="CI540" s="45"/>
      <c r="CJ540" s="45"/>
      <c r="CK540" s="45"/>
      <c r="CL540" s="45"/>
      <c r="CM540" s="45"/>
      <c r="CN540" s="45"/>
      <c r="CO540" s="45"/>
      <c r="CP540" s="45"/>
      <c r="CQ540" s="45"/>
      <c r="CR540" s="45"/>
      <c r="CS540" s="45"/>
      <c r="CT540" s="45"/>
      <c r="CU540" s="45"/>
      <c r="CV540" s="45"/>
      <c r="CW540" s="45"/>
      <c r="CX540" s="45"/>
      <c r="CY540" s="45"/>
      <c r="CZ540" s="45"/>
      <c r="DA540" s="45"/>
      <c r="DB540" s="45"/>
      <c r="DC540" s="45"/>
      <c r="DD540" s="45"/>
      <c r="DE540" s="45"/>
      <c r="DF540" s="45"/>
      <c r="DG540" s="45"/>
    </row>
    <row r="541" spans="1:111" ht="12.75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  <c r="BP541" s="45"/>
      <c r="BQ541" s="45"/>
      <c r="BR541" s="45"/>
      <c r="BS541" s="45"/>
      <c r="BT541" s="45"/>
      <c r="BU541" s="45"/>
      <c r="BV541" s="45"/>
      <c r="BW541" s="45"/>
      <c r="BX541" s="45"/>
      <c r="BY541" s="45"/>
      <c r="BZ541" s="45"/>
      <c r="CA541" s="45"/>
      <c r="CB541" s="45"/>
      <c r="CC541" s="45"/>
      <c r="CD541" s="45"/>
      <c r="CE541" s="45"/>
      <c r="CF541" s="45"/>
      <c r="CG541" s="45"/>
      <c r="CH541" s="45"/>
      <c r="CI541" s="45"/>
      <c r="CJ541" s="45"/>
      <c r="CK541" s="45"/>
      <c r="CL541" s="45"/>
      <c r="CM541" s="45"/>
      <c r="CN541" s="45"/>
      <c r="CO541" s="45"/>
      <c r="CP541" s="45"/>
      <c r="CQ541" s="45"/>
      <c r="CR541" s="45"/>
      <c r="CS541" s="45"/>
      <c r="CT541" s="45"/>
      <c r="CU541" s="45"/>
      <c r="CV541" s="45"/>
      <c r="CW541" s="45"/>
      <c r="CX541" s="45"/>
      <c r="CY541" s="45"/>
      <c r="CZ541" s="45"/>
      <c r="DA541" s="45"/>
      <c r="DB541" s="45"/>
      <c r="DC541" s="45"/>
      <c r="DD541" s="45"/>
      <c r="DE541" s="45"/>
      <c r="DF541" s="45"/>
      <c r="DG541" s="45"/>
    </row>
    <row r="542" spans="1:111" ht="12.75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  <c r="BP542" s="45"/>
      <c r="BQ542" s="45"/>
      <c r="BR542" s="45"/>
      <c r="BS542" s="45"/>
      <c r="BT542" s="45"/>
      <c r="BU542" s="45"/>
      <c r="BV542" s="45"/>
      <c r="BW542" s="45"/>
      <c r="BX542" s="45"/>
      <c r="BY542" s="45"/>
      <c r="BZ542" s="45"/>
      <c r="CA542" s="45"/>
      <c r="CB542" s="45"/>
      <c r="CC542" s="45"/>
      <c r="CD542" s="45"/>
      <c r="CE542" s="45"/>
      <c r="CF542" s="45"/>
      <c r="CG542" s="45"/>
      <c r="CH542" s="45"/>
      <c r="CI542" s="45"/>
      <c r="CJ542" s="45"/>
      <c r="CK542" s="45"/>
      <c r="CL542" s="45"/>
      <c r="CM542" s="45"/>
      <c r="CN542" s="45"/>
      <c r="CO542" s="45"/>
      <c r="CP542" s="45"/>
      <c r="CQ542" s="45"/>
      <c r="CR542" s="45"/>
      <c r="CS542" s="45"/>
      <c r="CT542" s="45"/>
      <c r="CU542" s="45"/>
      <c r="CV542" s="45"/>
      <c r="CW542" s="45"/>
      <c r="CX542" s="45"/>
      <c r="CY542" s="45"/>
      <c r="CZ542" s="45"/>
      <c r="DA542" s="45"/>
      <c r="DB542" s="45"/>
      <c r="DC542" s="45"/>
      <c r="DD542" s="45"/>
      <c r="DE542" s="45"/>
      <c r="DF542" s="45"/>
      <c r="DG542" s="45"/>
    </row>
    <row r="543" spans="1:111" ht="12.75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  <c r="BP543" s="45"/>
      <c r="BQ543" s="45"/>
      <c r="BR543" s="45"/>
      <c r="BS543" s="45"/>
      <c r="BT543" s="45"/>
      <c r="BU543" s="45"/>
      <c r="BV543" s="45"/>
      <c r="BW543" s="45"/>
      <c r="BX543" s="45"/>
      <c r="BY543" s="45"/>
      <c r="BZ543" s="45"/>
      <c r="CA543" s="45"/>
      <c r="CB543" s="45"/>
      <c r="CC543" s="45"/>
      <c r="CD543" s="45"/>
      <c r="CE543" s="45"/>
      <c r="CF543" s="45"/>
      <c r="CG543" s="45"/>
      <c r="CH543" s="45"/>
      <c r="CI543" s="45"/>
      <c r="CJ543" s="45"/>
      <c r="CK543" s="45"/>
      <c r="CL543" s="45"/>
      <c r="CM543" s="45"/>
      <c r="CN543" s="45"/>
      <c r="CO543" s="45"/>
      <c r="CP543" s="45"/>
      <c r="CQ543" s="45"/>
      <c r="CR543" s="45"/>
      <c r="CS543" s="45"/>
      <c r="CT543" s="45"/>
      <c r="CU543" s="45"/>
      <c r="CV543" s="45"/>
      <c r="CW543" s="45"/>
      <c r="CX543" s="45"/>
      <c r="CY543" s="45"/>
      <c r="CZ543" s="45"/>
      <c r="DA543" s="45"/>
      <c r="DB543" s="45"/>
      <c r="DC543" s="45"/>
      <c r="DD543" s="45"/>
      <c r="DE543" s="45"/>
      <c r="DF543" s="45"/>
      <c r="DG543" s="45"/>
    </row>
    <row r="544" spans="1:111" ht="12.75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  <c r="BP544" s="45"/>
      <c r="BQ544" s="45"/>
      <c r="BR544" s="45"/>
      <c r="BS544" s="45"/>
      <c r="BT544" s="45"/>
      <c r="BU544" s="45"/>
      <c r="BV544" s="45"/>
      <c r="BW544" s="45"/>
      <c r="BX544" s="45"/>
      <c r="BY544" s="45"/>
      <c r="BZ544" s="45"/>
      <c r="CA544" s="45"/>
      <c r="CB544" s="45"/>
      <c r="CC544" s="45"/>
      <c r="CD544" s="45"/>
      <c r="CE544" s="45"/>
      <c r="CF544" s="45"/>
      <c r="CG544" s="45"/>
      <c r="CH544" s="45"/>
      <c r="CI544" s="45"/>
      <c r="CJ544" s="45"/>
      <c r="CK544" s="45"/>
      <c r="CL544" s="45"/>
      <c r="CM544" s="45"/>
      <c r="CN544" s="45"/>
      <c r="CO544" s="45"/>
      <c r="CP544" s="45"/>
      <c r="CQ544" s="45"/>
      <c r="CR544" s="45"/>
      <c r="CS544" s="45"/>
      <c r="CT544" s="45"/>
      <c r="CU544" s="45"/>
      <c r="CV544" s="45"/>
      <c r="CW544" s="45"/>
      <c r="CX544" s="45"/>
      <c r="CY544" s="45"/>
      <c r="CZ544" s="45"/>
      <c r="DA544" s="45"/>
      <c r="DB544" s="45"/>
      <c r="DC544" s="45"/>
      <c r="DD544" s="45"/>
      <c r="DE544" s="45"/>
      <c r="DF544" s="45"/>
      <c r="DG544" s="45"/>
    </row>
    <row r="545" spans="1:111" ht="12.75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  <c r="BP545" s="45"/>
      <c r="BQ545" s="45"/>
      <c r="BR545" s="45"/>
      <c r="BS545" s="45"/>
      <c r="BT545" s="45"/>
      <c r="BU545" s="45"/>
      <c r="BV545" s="45"/>
      <c r="BW545" s="45"/>
      <c r="BX545" s="45"/>
      <c r="BY545" s="45"/>
      <c r="BZ545" s="45"/>
      <c r="CA545" s="45"/>
      <c r="CB545" s="45"/>
      <c r="CC545" s="45"/>
      <c r="CD545" s="45"/>
      <c r="CE545" s="45"/>
      <c r="CF545" s="45"/>
      <c r="CG545" s="45"/>
      <c r="CH545" s="45"/>
      <c r="CI545" s="45"/>
      <c r="CJ545" s="45"/>
      <c r="CK545" s="45"/>
      <c r="CL545" s="45"/>
      <c r="CM545" s="45"/>
      <c r="CN545" s="45"/>
      <c r="CO545" s="45"/>
      <c r="CP545" s="45"/>
      <c r="CQ545" s="45"/>
      <c r="CR545" s="45"/>
      <c r="CS545" s="45"/>
      <c r="CT545" s="45"/>
      <c r="CU545" s="45"/>
      <c r="CV545" s="45"/>
      <c r="CW545" s="45"/>
      <c r="CX545" s="45"/>
      <c r="CY545" s="45"/>
      <c r="CZ545" s="45"/>
      <c r="DA545" s="45"/>
      <c r="DB545" s="45"/>
      <c r="DC545" s="45"/>
      <c r="DD545" s="45"/>
      <c r="DE545" s="45"/>
      <c r="DF545" s="45"/>
      <c r="DG545" s="45"/>
    </row>
    <row r="546" spans="1:111" ht="12.75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  <c r="BP546" s="45"/>
      <c r="BQ546" s="45"/>
      <c r="BR546" s="45"/>
      <c r="BS546" s="45"/>
      <c r="BT546" s="45"/>
      <c r="BU546" s="45"/>
      <c r="BV546" s="45"/>
      <c r="BW546" s="45"/>
      <c r="BX546" s="45"/>
      <c r="BY546" s="45"/>
      <c r="BZ546" s="45"/>
      <c r="CA546" s="45"/>
      <c r="CB546" s="45"/>
      <c r="CC546" s="45"/>
      <c r="CD546" s="45"/>
      <c r="CE546" s="45"/>
      <c r="CF546" s="45"/>
      <c r="CG546" s="45"/>
      <c r="CH546" s="45"/>
      <c r="CI546" s="45"/>
      <c r="CJ546" s="45"/>
      <c r="CK546" s="45"/>
      <c r="CL546" s="45"/>
      <c r="CM546" s="45"/>
      <c r="CN546" s="45"/>
      <c r="CO546" s="45"/>
      <c r="CP546" s="45"/>
      <c r="CQ546" s="45"/>
      <c r="CR546" s="45"/>
      <c r="CS546" s="45"/>
      <c r="CT546" s="45"/>
      <c r="CU546" s="45"/>
      <c r="CV546" s="45"/>
      <c r="CW546" s="45"/>
      <c r="CX546" s="45"/>
      <c r="CY546" s="45"/>
      <c r="CZ546" s="45"/>
      <c r="DA546" s="45"/>
      <c r="DB546" s="45"/>
      <c r="DC546" s="45"/>
      <c r="DD546" s="45"/>
      <c r="DE546" s="45"/>
      <c r="DF546" s="45"/>
      <c r="DG546" s="45"/>
    </row>
    <row r="547" spans="1:111" ht="12.75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  <c r="BP547" s="45"/>
      <c r="BQ547" s="45"/>
      <c r="BR547" s="45"/>
      <c r="BS547" s="45"/>
      <c r="BT547" s="45"/>
      <c r="BU547" s="45"/>
      <c r="BV547" s="45"/>
      <c r="BW547" s="45"/>
      <c r="BX547" s="45"/>
      <c r="BY547" s="45"/>
      <c r="BZ547" s="45"/>
      <c r="CA547" s="45"/>
      <c r="CB547" s="45"/>
      <c r="CC547" s="45"/>
      <c r="CD547" s="45"/>
      <c r="CE547" s="45"/>
      <c r="CF547" s="45"/>
      <c r="CG547" s="45"/>
      <c r="CH547" s="45"/>
      <c r="CI547" s="45"/>
      <c r="CJ547" s="45"/>
      <c r="CK547" s="45"/>
      <c r="CL547" s="45"/>
      <c r="CM547" s="45"/>
      <c r="CN547" s="45"/>
      <c r="CO547" s="45"/>
      <c r="CP547" s="45"/>
      <c r="CQ547" s="45"/>
      <c r="CR547" s="45"/>
      <c r="CS547" s="45"/>
      <c r="CT547" s="45"/>
      <c r="CU547" s="45"/>
      <c r="CV547" s="45"/>
      <c r="CW547" s="45"/>
      <c r="CX547" s="45"/>
      <c r="CY547" s="45"/>
      <c r="CZ547" s="45"/>
      <c r="DA547" s="45"/>
      <c r="DB547" s="45"/>
      <c r="DC547" s="45"/>
      <c r="DD547" s="45"/>
      <c r="DE547" s="45"/>
      <c r="DF547" s="45"/>
      <c r="DG547" s="45"/>
    </row>
    <row r="548" spans="1:111" ht="12.75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  <c r="BP548" s="45"/>
      <c r="BQ548" s="45"/>
      <c r="BR548" s="45"/>
      <c r="BS548" s="45"/>
      <c r="BT548" s="45"/>
      <c r="BU548" s="45"/>
      <c r="BV548" s="45"/>
      <c r="BW548" s="45"/>
      <c r="BX548" s="45"/>
      <c r="BY548" s="45"/>
      <c r="BZ548" s="45"/>
      <c r="CA548" s="45"/>
      <c r="CB548" s="45"/>
      <c r="CC548" s="45"/>
      <c r="CD548" s="45"/>
      <c r="CE548" s="45"/>
      <c r="CF548" s="45"/>
      <c r="CG548" s="45"/>
      <c r="CH548" s="45"/>
      <c r="CI548" s="45"/>
      <c r="CJ548" s="45"/>
      <c r="CK548" s="45"/>
      <c r="CL548" s="45"/>
      <c r="CM548" s="45"/>
      <c r="CN548" s="45"/>
      <c r="CO548" s="45"/>
      <c r="CP548" s="45"/>
      <c r="CQ548" s="45"/>
      <c r="CR548" s="45"/>
      <c r="CS548" s="45"/>
      <c r="CT548" s="45"/>
      <c r="CU548" s="45"/>
      <c r="CV548" s="45"/>
      <c r="CW548" s="45"/>
      <c r="CX548" s="45"/>
      <c r="CY548" s="45"/>
      <c r="CZ548" s="45"/>
      <c r="DA548" s="45"/>
      <c r="DB548" s="45"/>
      <c r="DC548" s="45"/>
      <c r="DD548" s="45"/>
      <c r="DE548" s="45"/>
      <c r="DF548" s="45"/>
      <c r="DG548" s="45"/>
    </row>
    <row r="549" spans="1:111" ht="12.75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  <c r="BP549" s="45"/>
      <c r="BQ549" s="45"/>
      <c r="BR549" s="45"/>
      <c r="BS549" s="45"/>
      <c r="BT549" s="45"/>
      <c r="BU549" s="45"/>
      <c r="BV549" s="45"/>
      <c r="BW549" s="45"/>
      <c r="BX549" s="45"/>
      <c r="BY549" s="45"/>
      <c r="BZ549" s="45"/>
      <c r="CA549" s="45"/>
      <c r="CB549" s="45"/>
      <c r="CC549" s="45"/>
      <c r="CD549" s="45"/>
      <c r="CE549" s="45"/>
      <c r="CF549" s="45"/>
      <c r="CG549" s="45"/>
      <c r="CH549" s="45"/>
      <c r="CI549" s="45"/>
      <c r="CJ549" s="45"/>
      <c r="CK549" s="45"/>
      <c r="CL549" s="45"/>
      <c r="CM549" s="45"/>
      <c r="CN549" s="45"/>
      <c r="CO549" s="45"/>
      <c r="CP549" s="45"/>
      <c r="CQ549" s="45"/>
      <c r="CR549" s="45"/>
      <c r="CS549" s="45"/>
      <c r="CT549" s="45"/>
      <c r="CU549" s="45"/>
      <c r="CV549" s="45"/>
      <c r="CW549" s="45"/>
      <c r="CX549" s="45"/>
      <c r="CY549" s="45"/>
      <c r="CZ549" s="45"/>
      <c r="DA549" s="45"/>
      <c r="DB549" s="45"/>
      <c r="DC549" s="45"/>
      <c r="DD549" s="45"/>
      <c r="DE549" s="45"/>
      <c r="DF549" s="45"/>
      <c r="DG549" s="45"/>
    </row>
    <row r="550" spans="1:111" ht="12.75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  <c r="BP550" s="45"/>
      <c r="BQ550" s="45"/>
      <c r="BR550" s="45"/>
      <c r="BS550" s="45"/>
      <c r="BT550" s="45"/>
      <c r="BU550" s="45"/>
      <c r="BV550" s="45"/>
      <c r="BW550" s="45"/>
      <c r="BX550" s="45"/>
      <c r="BY550" s="45"/>
      <c r="BZ550" s="45"/>
      <c r="CA550" s="45"/>
      <c r="CB550" s="45"/>
      <c r="CC550" s="45"/>
      <c r="CD550" s="45"/>
      <c r="CE550" s="45"/>
      <c r="CF550" s="45"/>
      <c r="CG550" s="45"/>
      <c r="CH550" s="45"/>
      <c r="CI550" s="45"/>
      <c r="CJ550" s="45"/>
      <c r="CK550" s="45"/>
      <c r="CL550" s="45"/>
      <c r="CM550" s="45"/>
      <c r="CN550" s="45"/>
      <c r="CO550" s="45"/>
      <c r="CP550" s="45"/>
      <c r="CQ550" s="45"/>
      <c r="CR550" s="45"/>
      <c r="CS550" s="45"/>
      <c r="CT550" s="45"/>
      <c r="CU550" s="45"/>
      <c r="CV550" s="45"/>
      <c r="CW550" s="45"/>
      <c r="CX550" s="45"/>
      <c r="CY550" s="45"/>
      <c r="CZ550" s="45"/>
      <c r="DA550" s="45"/>
      <c r="DB550" s="45"/>
      <c r="DC550" s="45"/>
      <c r="DD550" s="45"/>
      <c r="DE550" s="45"/>
      <c r="DF550" s="45"/>
      <c r="DG550" s="45"/>
    </row>
    <row r="551" spans="1:111" ht="12.75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  <c r="BP551" s="45"/>
      <c r="BQ551" s="45"/>
      <c r="BR551" s="45"/>
      <c r="BS551" s="45"/>
      <c r="BT551" s="45"/>
      <c r="BU551" s="45"/>
      <c r="BV551" s="45"/>
      <c r="BW551" s="45"/>
      <c r="BX551" s="45"/>
      <c r="BY551" s="45"/>
      <c r="BZ551" s="45"/>
      <c r="CA551" s="45"/>
      <c r="CB551" s="45"/>
      <c r="CC551" s="45"/>
      <c r="CD551" s="45"/>
      <c r="CE551" s="45"/>
      <c r="CF551" s="45"/>
      <c r="CG551" s="45"/>
      <c r="CH551" s="45"/>
      <c r="CI551" s="45"/>
      <c r="CJ551" s="45"/>
      <c r="CK551" s="45"/>
      <c r="CL551" s="45"/>
      <c r="CM551" s="45"/>
      <c r="CN551" s="45"/>
      <c r="CO551" s="45"/>
      <c r="CP551" s="45"/>
      <c r="CQ551" s="45"/>
      <c r="CR551" s="45"/>
      <c r="CS551" s="45"/>
      <c r="CT551" s="45"/>
      <c r="CU551" s="45"/>
      <c r="CV551" s="45"/>
      <c r="CW551" s="45"/>
      <c r="CX551" s="45"/>
      <c r="CY551" s="45"/>
      <c r="CZ551" s="45"/>
      <c r="DA551" s="45"/>
      <c r="DB551" s="45"/>
      <c r="DC551" s="45"/>
      <c r="DD551" s="45"/>
      <c r="DE551" s="45"/>
      <c r="DF551" s="45"/>
      <c r="DG551" s="45"/>
    </row>
    <row r="552" spans="1:111" ht="12.75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  <c r="BP552" s="45"/>
      <c r="BQ552" s="45"/>
      <c r="BR552" s="45"/>
      <c r="BS552" s="45"/>
      <c r="BT552" s="45"/>
      <c r="BU552" s="45"/>
      <c r="BV552" s="45"/>
      <c r="BW552" s="45"/>
      <c r="BX552" s="45"/>
      <c r="BY552" s="45"/>
      <c r="BZ552" s="45"/>
      <c r="CA552" s="45"/>
      <c r="CB552" s="45"/>
      <c r="CC552" s="45"/>
      <c r="CD552" s="45"/>
      <c r="CE552" s="45"/>
      <c r="CF552" s="45"/>
      <c r="CG552" s="45"/>
      <c r="CH552" s="45"/>
      <c r="CI552" s="45"/>
      <c r="CJ552" s="45"/>
      <c r="CK552" s="45"/>
      <c r="CL552" s="45"/>
      <c r="CM552" s="45"/>
      <c r="CN552" s="45"/>
      <c r="CO552" s="45"/>
      <c r="CP552" s="45"/>
      <c r="CQ552" s="45"/>
      <c r="CR552" s="45"/>
      <c r="CS552" s="45"/>
      <c r="CT552" s="45"/>
      <c r="CU552" s="45"/>
      <c r="CV552" s="45"/>
      <c r="CW552" s="45"/>
      <c r="CX552" s="45"/>
      <c r="CY552" s="45"/>
      <c r="CZ552" s="45"/>
      <c r="DA552" s="45"/>
      <c r="DB552" s="45"/>
      <c r="DC552" s="45"/>
      <c r="DD552" s="45"/>
      <c r="DE552" s="45"/>
      <c r="DF552" s="45"/>
      <c r="DG552" s="45"/>
    </row>
    <row r="553" spans="1:111" ht="12.75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  <c r="BP553" s="45"/>
      <c r="BQ553" s="45"/>
      <c r="BR553" s="45"/>
      <c r="BS553" s="45"/>
      <c r="BT553" s="45"/>
      <c r="BU553" s="45"/>
      <c r="BV553" s="45"/>
      <c r="BW553" s="45"/>
      <c r="BX553" s="45"/>
      <c r="BY553" s="45"/>
      <c r="BZ553" s="45"/>
      <c r="CA553" s="45"/>
      <c r="CB553" s="45"/>
      <c r="CC553" s="45"/>
      <c r="CD553" s="45"/>
      <c r="CE553" s="45"/>
      <c r="CF553" s="45"/>
      <c r="CG553" s="45"/>
      <c r="CH553" s="45"/>
      <c r="CI553" s="45"/>
      <c r="CJ553" s="45"/>
      <c r="CK553" s="45"/>
      <c r="CL553" s="45"/>
      <c r="CM553" s="45"/>
      <c r="CN553" s="45"/>
      <c r="CO553" s="45"/>
      <c r="CP553" s="45"/>
      <c r="CQ553" s="45"/>
      <c r="CR553" s="45"/>
      <c r="CS553" s="45"/>
      <c r="CT553" s="45"/>
      <c r="CU553" s="45"/>
      <c r="CV553" s="45"/>
      <c r="CW553" s="45"/>
      <c r="CX553" s="45"/>
      <c r="CY553" s="45"/>
      <c r="CZ553" s="45"/>
      <c r="DA553" s="45"/>
      <c r="DB553" s="45"/>
      <c r="DC553" s="45"/>
      <c r="DD553" s="45"/>
      <c r="DE553" s="45"/>
      <c r="DF553" s="45"/>
      <c r="DG553" s="45"/>
    </row>
    <row r="554" spans="1:111" ht="12.75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  <c r="BP554" s="45"/>
      <c r="BQ554" s="45"/>
      <c r="BR554" s="45"/>
      <c r="BS554" s="45"/>
      <c r="BT554" s="45"/>
      <c r="BU554" s="45"/>
      <c r="BV554" s="45"/>
      <c r="BW554" s="45"/>
      <c r="BX554" s="45"/>
      <c r="BY554" s="45"/>
      <c r="BZ554" s="45"/>
      <c r="CA554" s="45"/>
      <c r="CB554" s="45"/>
      <c r="CC554" s="45"/>
      <c r="CD554" s="45"/>
      <c r="CE554" s="45"/>
      <c r="CF554" s="45"/>
      <c r="CG554" s="45"/>
      <c r="CH554" s="45"/>
      <c r="CI554" s="45"/>
      <c r="CJ554" s="45"/>
      <c r="CK554" s="45"/>
      <c r="CL554" s="45"/>
      <c r="CM554" s="45"/>
      <c r="CN554" s="45"/>
      <c r="CO554" s="45"/>
      <c r="CP554" s="45"/>
      <c r="CQ554" s="45"/>
      <c r="CR554" s="45"/>
      <c r="CS554" s="45"/>
      <c r="CT554" s="45"/>
      <c r="CU554" s="45"/>
      <c r="CV554" s="45"/>
      <c r="CW554" s="45"/>
      <c r="CX554" s="45"/>
      <c r="CY554" s="45"/>
      <c r="CZ554" s="45"/>
      <c r="DA554" s="45"/>
      <c r="DB554" s="45"/>
      <c r="DC554" s="45"/>
      <c r="DD554" s="45"/>
      <c r="DE554" s="45"/>
      <c r="DF554" s="45"/>
      <c r="DG554" s="45"/>
    </row>
  </sheetData>
  <sheetProtection/>
  <mergeCells count="69">
    <mergeCell ref="BW2:BZ2"/>
    <mergeCell ref="BW3:BW4"/>
    <mergeCell ref="BX3:BZ3"/>
    <mergeCell ref="CE2:CH2"/>
    <mergeCell ref="CE3:CE4"/>
    <mergeCell ref="CF3:CH3"/>
    <mergeCell ref="CA2:CD2"/>
    <mergeCell ref="CA3:CA4"/>
    <mergeCell ref="CB3:CD3"/>
    <mergeCell ref="AZ3:BB3"/>
    <mergeCell ref="AY2:BB2"/>
    <mergeCell ref="BC2:BF2"/>
    <mergeCell ref="BC3:BC4"/>
    <mergeCell ref="BD3:BF3"/>
    <mergeCell ref="BS2:BV2"/>
    <mergeCell ref="BS3:BS4"/>
    <mergeCell ref="BT3:BV3"/>
    <mergeCell ref="BL3:BN3"/>
    <mergeCell ref="BG2:BJ2"/>
    <mergeCell ref="O3:O4"/>
    <mergeCell ref="P3:R3"/>
    <mergeCell ref="O2:R2"/>
    <mergeCell ref="AU3:AU4"/>
    <mergeCell ref="AV3:AX3"/>
    <mergeCell ref="AU2:AX2"/>
    <mergeCell ref="AQ3:AQ4"/>
    <mergeCell ref="AR3:AT3"/>
    <mergeCell ref="AM3:AM4"/>
    <mergeCell ref="AN3:AP3"/>
    <mergeCell ref="A2:A4"/>
    <mergeCell ref="A1:CL1"/>
    <mergeCell ref="C3:C4"/>
    <mergeCell ref="D3:F3"/>
    <mergeCell ref="C2:F2"/>
    <mergeCell ref="B2:B4"/>
    <mergeCell ref="BO2:BR2"/>
    <mergeCell ref="BO3:BO4"/>
    <mergeCell ref="BP3:BR3"/>
    <mergeCell ref="AQ2:AT2"/>
    <mergeCell ref="BG3:BG4"/>
    <mergeCell ref="BH3:BJ3"/>
    <mergeCell ref="BK2:BN2"/>
    <mergeCell ref="BK3:BK4"/>
    <mergeCell ref="AE3:AE4"/>
    <mergeCell ref="AF3:AH3"/>
    <mergeCell ref="AI2:AL2"/>
    <mergeCell ref="AI3:AI4"/>
    <mergeCell ref="AJ3:AL3"/>
    <mergeCell ref="AM2:AP2"/>
    <mergeCell ref="AY3:AY4"/>
    <mergeCell ref="G2:J2"/>
    <mergeCell ref="G3:G4"/>
    <mergeCell ref="H3:J3"/>
    <mergeCell ref="K2:N2"/>
    <mergeCell ref="K3:K4"/>
    <mergeCell ref="L3:N3"/>
    <mergeCell ref="S2:V2"/>
    <mergeCell ref="S3:S4"/>
    <mergeCell ref="T3:V3"/>
    <mergeCell ref="CI2:CL2"/>
    <mergeCell ref="CI3:CI4"/>
    <mergeCell ref="CJ3:CL3"/>
    <mergeCell ref="W2:Z2"/>
    <mergeCell ref="W3:W4"/>
    <mergeCell ref="X3:Z3"/>
    <mergeCell ref="AA2:AD2"/>
    <mergeCell ref="AA3:AA4"/>
    <mergeCell ref="AB3:AD3"/>
    <mergeCell ref="AE2:AH2"/>
  </mergeCells>
  <printOptions/>
  <pageMargins left="0.1968503937007874" right="0" top="0.1968503937007874" bottom="0.1968503937007874" header="0.5118110236220472" footer="0.07874015748031496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309"/>
  <sheetViews>
    <sheetView zoomScale="90" zoomScaleNormal="90" zoomScalePageLayoutView="0" workbookViewId="0" topLeftCell="A2">
      <pane xSplit="1" ySplit="4" topLeftCell="AO24" activePane="bottomRight" state="frozen"/>
      <selection pane="topLeft" activeCell="A2" sqref="A2"/>
      <selection pane="topRight" activeCell="B2" sqref="B2"/>
      <selection pane="bottomLeft" activeCell="A6" sqref="A6"/>
      <selection pane="bottomRight" activeCell="BB28" sqref="BB28"/>
    </sheetView>
  </sheetViews>
  <sheetFormatPr defaultColWidth="9.00390625" defaultRowHeight="12.75"/>
  <cols>
    <col min="1" max="1" width="5.125" style="26" customWidth="1"/>
    <col min="2" max="2" width="37.875" style="6" customWidth="1"/>
    <col min="3" max="3" width="12.75390625" style="36" customWidth="1"/>
    <col min="4" max="4" width="13.75390625" style="36" customWidth="1"/>
    <col min="5" max="7" width="12.75390625" style="36" customWidth="1"/>
    <col min="8" max="8" width="14.25390625" style="6" customWidth="1"/>
    <col min="9" max="10" width="12.75390625" style="6" customWidth="1"/>
    <col min="11" max="11" width="12.75390625" style="36" customWidth="1"/>
    <col min="12" max="12" width="13.875" style="6" customWidth="1"/>
    <col min="13" max="14" width="12.75390625" style="6" customWidth="1"/>
    <col min="15" max="15" width="12.75390625" style="36" customWidth="1"/>
    <col min="16" max="16" width="13.75390625" style="6" customWidth="1"/>
    <col min="17" max="18" width="12.75390625" style="6" customWidth="1"/>
    <col min="19" max="19" width="12.75390625" style="36" customWidth="1"/>
    <col min="20" max="20" width="13.75390625" style="6" customWidth="1"/>
    <col min="21" max="22" width="12.75390625" style="6" customWidth="1"/>
    <col min="23" max="23" width="12.75390625" style="36" customWidth="1"/>
    <col min="24" max="24" width="14.625" style="6" customWidth="1"/>
    <col min="25" max="26" width="12.75390625" style="6" customWidth="1"/>
    <col min="27" max="27" width="12.75390625" style="36" customWidth="1"/>
    <col min="28" max="28" width="14.125" style="6" customWidth="1"/>
    <col min="29" max="30" width="12.75390625" style="6" customWidth="1"/>
    <col min="31" max="35" width="12.75390625" style="36" customWidth="1"/>
    <col min="36" max="36" width="16.00390625" style="6" customWidth="1"/>
    <col min="37" max="38" width="12.75390625" style="6" customWidth="1"/>
    <col min="39" max="39" width="12.75390625" style="36" customWidth="1"/>
    <col min="40" max="40" width="14.375" style="6" customWidth="1"/>
    <col min="41" max="42" width="12.75390625" style="6" customWidth="1"/>
    <col min="43" max="43" width="12.75390625" style="36" customWidth="1"/>
    <col min="44" max="44" width="14.125" style="6" customWidth="1"/>
    <col min="45" max="46" width="12.75390625" style="6" customWidth="1"/>
    <col min="47" max="47" width="12.75390625" style="36" customWidth="1"/>
    <col min="48" max="48" width="14.75390625" style="6" customWidth="1"/>
    <col min="49" max="50" width="12.75390625" style="6" customWidth="1"/>
    <col min="51" max="51" width="12.75390625" style="36" customWidth="1"/>
    <col min="52" max="52" width="14.25390625" style="6" customWidth="1"/>
    <col min="53" max="54" width="12.75390625" style="6" customWidth="1"/>
    <col min="55" max="55" width="12.75390625" style="36" customWidth="1"/>
    <col min="56" max="58" width="12.75390625" style="6" customWidth="1"/>
    <col min="59" max="16384" width="9.125" style="6" customWidth="1"/>
  </cols>
  <sheetData>
    <row r="1" spans="1:58" ht="39" customHeight="1">
      <c r="A1" s="145" t="s">
        <v>49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</row>
    <row r="2" spans="1:58" ht="18.75" customHeight="1">
      <c r="A2" s="126" t="s">
        <v>38</v>
      </c>
      <c r="B2" s="97" t="s">
        <v>60</v>
      </c>
      <c r="C2" s="147" t="s">
        <v>41</v>
      </c>
      <c r="D2" s="147"/>
      <c r="E2" s="147"/>
      <c r="F2" s="147"/>
      <c r="G2" s="145" t="s">
        <v>26</v>
      </c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7" t="s">
        <v>46</v>
      </c>
      <c r="AF2" s="147"/>
      <c r="AG2" s="147"/>
      <c r="AH2" s="147"/>
      <c r="AI2" s="155" t="s">
        <v>26</v>
      </c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47"/>
      <c r="BD2" s="47"/>
      <c r="BE2" s="47"/>
      <c r="BF2" s="48"/>
    </row>
    <row r="3" spans="1:55" ht="39.75" customHeight="1">
      <c r="A3" s="126"/>
      <c r="B3" s="97"/>
      <c r="C3" s="147"/>
      <c r="D3" s="147"/>
      <c r="E3" s="147"/>
      <c r="F3" s="147"/>
      <c r="G3" s="148" t="s">
        <v>65</v>
      </c>
      <c r="H3" s="148"/>
      <c r="I3" s="148"/>
      <c r="J3" s="148"/>
      <c r="K3" s="98" t="s">
        <v>112</v>
      </c>
      <c r="L3" s="98"/>
      <c r="M3" s="98"/>
      <c r="N3" s="98"/>
      <c r="O3" s="98" t="s">
        <v>43</v>
      </c>
      <c r="P3" s="98"/>
      <c r="Q3" s="98"/>
      <c r="R3" s="98"/>
      <c r="S3" s="154" t="s">
        <v>153</v>
      </c>
      <c r="T3" s="154"/>
      <c r="U3" s="154"/>
      <c r="V3" s="154"/>
      <c r="W3" s="98" t="s">
        <v>44</v>
      </c>
      <c r="X3" s="98"/>
      <c r="Y3" s="98"/>
      <c r="Z3" s="98"/>
      <c r="AA3" s="150" t="s">
        <v>45</v>
      </c>
      <c r="AB3" s="151"/>
      <c r="AC3" s="151"/>
      <c r="AD3" s="152"/>
      <c r="AE3" s="147"/>
      <c r="AF3" s="147"/>
      <c r="AG3" s="147"/>
      <c r="AH3" s="147"/>
      <c r="AI3" s="98" t="s">
        <v>66</v>
      </c>
      <c r="AJ3" s="98"/>
      <c r="AK3" s="98"/>
      <c r="AL3" s="98"/>
      <c r="AM3" s="98" t="s">
        <v>117</v>
      </c>
      <c r="AN3" s="98"/>
      <c r="AO3" s="98"/>
      <c r="AP3" s="98"/>
      <c r="AQ3" s="98" t="s">
        <v>112</v>
      </c>
      <c r="AR3" s="98"/>
      <c r="AS3" s="98"/>
      <c r="AT3" s="98"/>
      <c r="AU3" s="98" t="s">
        <v>48</v>
      </c>
      <c r="AV3" s="98"/>
      <c r="AW3" s="98"/>
      <c r="AX3" s="98"/>
      <c r="AY3" s="98" t="s">
        <v>120</v>
      </c>
      <c r="AZ3" s="98"/>
      <c r="BA3" s="98"/>
      <c r="BB3" s="98"/>
      <c r="BC3" s="6"/>
    </row>
    <row r="4" spans="1:55" ht="17.25" customHeight="1">
      <c r="A4" s="126"/>
      <c r="B4" s="97"/>
      <c r="C4" s="153" t="s">
        <v>4</v>
      </c>
      <c r="D4" s="149" t="s">
        <v>40</v>
      </c>
      <c r="E4" s="149"/>
      <c r="F4" s="149"/>
      <c r="G4" s="149" t="s">
        <v>4</v>
      </c>
      <c r="H4" s="98" t="s">
        <v>40</v>
      </c>
      <c r="I4" s="98"/>
      <c r="J4" s="98"/>
      <c r="K4" s="149" t="s">
        <v>4</v>
      </c>
      <c r="L4" s="98" t="s">
        <v>40</v>
      </c>
      <c r="M4" s="98"/>
      <c r="N4" s="98"/>
      <c r="O4" s="149" t="s">
        <v>4</v>
      </c>
      <c r="P4" s="98" t="s">
        <v>40</v>
      </c>
      <c r="Q4" s="98"/>
      <c r="R4" s="98"/>
      <c r="S4" s="149" t="s">
        <v>4</v>
      </c>
      <c r="T4" s="98" t="s">
        <v>40</v>
      </c>
      <c r="U4" s="98"/>
      <c r="V4" s="98"/>
      <c r="W4" s="149" t="s">
        <v>4</v>
      </c>
      <c r="X4" s="98" t="s">
        <v>40</v>
      </c>
      <c r="Y4" s="98"/>
      <c r="Z4" s="98"/>
      <c r="AA4" s="149" t="s">
        <v>4</v>
      </c>
      <c r="AB4" s="98" t="s">
        <v>40</v>
      </c>
      <c r="AC4" s="98"/>
      <c r="AD4" s="98"/>
      <c r="AE4" s="153" t="s">
        <v>4</v>
      </c>
      <c r="AF4" s="149" t="s">
        <v>40</v>
      </c>
      <c r="AG4" s="149"/>
      <c r="AH4" s="149"/>
      <c r="AI4" s="149" t="s">
        <v>4</v>
      </c>
      <c r="AJ4" s="98" t="s">
        <v>40</v>
      </c>
      <c r="AK4" s="98"/>
      <c r="AL4" s="98"/>
      <c r="AM4" s="149" t="s">
        <v>4</v>
      </c>
      <c r="AN4" s="98" t="s">
        <v>40</v>
      </c>
      <c r="AO4" s="98"/>
      <c r="AP4" s="98"/>
      <c r="AQ4" s="149" t="s">
        <v>4</v>
      </c>
      <c r="AR4" s="98" t="s">
        <v>40</v>
      </c>
      <c r="AS4" s="98"/>
      <c r="AT4" s="98"/>
      <c r="AU4" s="149" t="s">
        <v>4</v>
      </c>
      <c r="AV4" s="98" t="s">
        <v>40</v>
      </c>
      <c r="AW4" s="98"/>
      <c r="AX4" s="98"/>
      <c r="AY4" s="149" t="s">
        <v>4</v>
      </c>
      <c r="AZ4" s="98" t="s">
        <v>40</v>
      </c>
      <c r="BA4" s="98"/>
      <c r="BB4" s="98"/>
      <c r="BC4" s="6"/>
    </row>
    <row r="5" spans="1:55" ht="59.25" customHeight="1">
      <c r="A5" s="126"/>
      <c r="B5" s="97"/>
      <c r="C5" s="153"/>
      <c r="D5" s="59" t="s">
        <v>140</v>
      </c>
      <c r="E5" s="59" t="s">
        <v>138</v>
      </c>
      <c r="F5" s="59" t="s">
        <v>139</v>
      </c>
      <c r="G5" s="149"/>
      <c r="H5" s="68" t="s">
        <v>140</v>
      </c>
      <c r="I5" s="68" t="s">
        <v>138</v>
      </c>
      <c r="J5" s="68" t="s">
        <v>139</v>
      </c>
      <c r="K5" s="149"/>
      <c r="L5" s="68" t="s">
        <v>140</v>
      </c>
      <c r="M5" s="68" t="s">
        <v>138</v>
      </c>
      <c r="N5" s="68" t="s">
        <v>139</v>
      </c>
      <c r="O5" s="149"/>
      <c r="P5" s="68" t="s">
        <v>140</v>
      </c>
      <c r="Q5" s="68" t="s">
        <v>138</v>
      </c>
      <c r="R5" s="68" t="s">
        <v>139</v>
      </c>
      <c r="S5" s="149"/>
      <c r="T5" s="68" t="s">
        <v>140</v>
      </c>
      <c r="U5" s="68" t="s">
        <v>138</v>
      </c>
      <c r="V5" s="68" t="s">
        <v>139</v>
      </c>
      <c r="W5" s="149"/>
      <c r="X5" s="68" t="s">
        <v>140</v>
      </c>
      <c r="Y5" s="68" t="s">
        <v>138</v>
      </c>
      <c r="Z5" s="68" t="s">
        <v>139</v>
      </c>
      <c r="AA5" s="149"/>
      <c r="AB5" s="68" t="s">
        <v>140</v>
      </c>
      <c r="AC5" s="68" t="s">
        <v>138</v>
      </c>
      <c r="AD5" s="68" t="s">
        <v>139</v>
      </c>
      <c r="AE5" s="153"/>
      <c r="AF5" s="59" t="s">
        <v>140</v>
      </c>
      <c r="AG5" s="59" t="s">
        <v>138</v>
      </c>
      <c r="AH5" s="59" t="s">
        <v>139</v>
      </c>
      <c r="AI5" s="149"/>
      <c r="AJ5" s="68" t="s">
        <v>140</v>
      </c>
      <c r="AK5" s="68" t="s">
        <v>138</v>
      </c>
      <c r="AL5" s="68" t="s">
        <v>139</v>
      </c>
      <c r="AM5" s="149"/>
      <c r="AN5" s="68" t="s">
        <v>140</v>
      </c>
      <c r="AO5" s="68" t="s">
        <v>138</v>
      </c>
      <c r="AP5" s="68" t="s">
        <v>139</v>
      </c>
      <c r="AQ5" s="149"/>
      <c r="AR5" s="68" t="s">
        <v>140</v>
      </c>
      <c r="AS5" s="68" t="s">
        <v>138</v>
      </c>
      <c r="AT5" s="68" t="s">
        <v>139</v>
      </c>
      <c r="AU5" s="149"/>
      <c r="AV5" s="68" t="s">
        <v>140</v>
      </c>
      <c r="AW5" s="68" t="s">
        <v>138</v>
      </c>
      <c r="AX5" s="68" t="s">
        <v>139</v>
      </c>
      <c r="AY5" s="149"/>
      <c r="AZ5" s="68" t="s">
        <v>140</v>
      </c>
      <c r="BA5" s="68" t="s">
        <v>138</v>
      </c>
      <c r="BB5" s="68" t="s">
        <v>139</v>
      </c>
      <c r="BC5" s="6"/>
    </row>
    <row r="6" spans="1:55" ht="12.75">
      <c r="A6" s="23">
        <v>1</v>
      </c>
      <c r="B6" s="10" t="s">
        <v>183</v>
      </c>
      <c r="C6" s="54">
        <f>G6+K6+O6+S6+W6+AA6</f>
        <v>0</v>
      </c>
      <c r="D6" s="60">
        <f>SUM(H6+L6+P6+T6+X6+AB6)</f>
        <v>0</v>
      </c>
      <c r="E6" s="60">
        <f>I6+M6+Q6+U6+Y6+AC6</f>
        <v>0</v>
      </c>
      <c r="F6" s="60">
        <f>J6+N6+R6+V6+Z6+AD6</f>
        <v>0</v>
      </c>
      <c r="G6" s="60">
        <f>H6+I6+J6</f>
        <v>0</v>
      </c>
      <c r="H6" s="11"/>
      <c r="I6" s="11"/>
      <c r="J6" s="11"/>
      <c r="K6" s="60">
        <f>L6+M6+N6</f>
        <v>0</v>
      </c>
      <c r="L6" s="11"/>
      <c r="M6" s="11"/>
      <c r="N6" s="11"/>
      <c r="O6" s="60">
        <f>P6+Q6+R6</f>
        <v>0</v>
      </c>
      <c r="P6" s="11"/>
      <c r="Q6" s="11"/>
      <c r="R6" s="11"/>
      <c r="S6" s="60">
        <f>T6+U6+V6</f>
        <v>0</v>
      </c>
      <c r="T6" s="11"/>
      <c r="U6" s="11"/>
      <c r="V6" s="11"/>
      <c r="W6" s="60">
        <f>X6+Y6+Z6</f>
        <v>0</v>
      </c>
      <c r="X6" s="11"/>
      <c r="Y6" s="11"/>
      <c r="Z6" s="11"/>
      <c r="AA6" s="60">
        <f>AB6+AC6+AD6</f>
        <v>0</v>
      </c>
      <c r="AB6" s="11"/>
      <c r="AC6" s="11"/>
      <c r="AD6" s="11"/>
      <c r="AE6" s="54">
        <f>SUM(AI6+AM6+AQ6+AU6+AY6)</f>
        <v>0</v>
      </c>
      <c r="AF6" s="60">
        <f>SUM(AJ6+AN6+AR6+AV6+AZ6)</f>
        <v>0</v>
      </c>
      <c r="AG6" s="60">
        <f>SUM(AK6+AO6+AS6+AW6+BA6)</f>
        <v>0</v>
      </c>
      <c r="AH6" s="60">
        <f>SUM(AL6+AP6+AT6+AX6+BB6)</f>
        <v>0</v>
      </c>
      <c r="AI6" s="60">
        <f>AJ6+AK6+AL6</f>
        <v>0</v>
      </c>
      <c r="AJ6" s="11"/>
      <c r="AK6" s="11"/>
      <c r="AL6" s="11"/>
      <c r="AM6" s="60">
        <f>AN6+AO6+AP6</f>
        <v>0</v>
      </c>
      <c r="AN6" s="11"/>
      <c r="AO6" s="11"/>
      <c r="AP6" s="11"/>
      <c r="AQ6" s="60">
        <f>AR6+AS6+AT6</f>
        <v>0</v>
      </c>
      <c r="AR6" s="11"/>
      <c r="AS6" s="11"/>
      <c r="AT6" s="11"/>
      <c r="AU6" s="60">
        <f>AV6+AW6+AX6</f>
        <v>0</v>
      </c>
      <c r="AV6" s="11"/>
      <c r="AW6" s="11"/>
      <c r="AX6" s="11"/>
      <c r="AY6" s="60">
        <f>AZ6+BA6+BB6</f>
        <v>0</v>
      </c>
      <c r="AZ6" s="11"/>
      <c r="BA6" s="11"/>
      <c r="BB6" s="11"/>
      <c r="BC6" s="6"/>
    </row>
    <row r="7" spans="1:55" ht="12.75">
      <c r="A7" s="22">
        <v>2</v>
      </c>
      <c r="B7" s="10" t="s">
        <v>180</v>
      </c>
      <c r="C7" s="54">
        <v>3</v>
      </c>
      <c r="D7" s="60">
        <v>2</v>
      </c>
      <c r="E7" s="60">
        <f aca="true" t="shared" si="0" ref="E7:E70">I7+M7+Q7+U7+Y7+AC7</f>
        <v>0</v>
      </c>
      <c r="F7" s="60">
        <f aca="true" t="shared" si="1" ref="F7:F70">J7+N7+R7+V7+Z7+AD7</f>
        <v>0</v>
      </c>
      <c r="G7" s="60">
        <f aca="true" t="shared" si="2" ref="G7:G70">H7+I7+J7</f>
        <v>0</v>
      </c>
      <c r="H7" s="11"/>
      <c r="I7" s="11"/>
      <c r="J7" s="11"/>
      <c r="K7" s="60">
        <f aca="true" t="shared" si="3" ref="K7:K70">L7+M7+N7</f>
        <v>0</v>
      </c>
      <c r="L7" s="11"/>
      <c r="M7" s="11"/>
      <c r="N7" s="11"/>
      <c r="O7" s="60">
        <f aca="true" t="shared" si="4" ref="O7:O70">P7+Q7+R7</f>
        <v>0</v>
      </c>
      <c r="P7" s="11"/>
      <c r="Q7" s="11"/>
      <c r="R7" s="11"/>
      <c r="S7" s="60">
        <f aca="true" t="shared" si="5" ref="S7:S70">T7+U7+V7</f>
        <v>0</v>
      </c>
      <c r="T7" s="11"/>
      <c r="U7" s="11"/>
      <c r="V7" s="11"/>
      <c r="W7" s="60">
        <v>1</v>
      </c>
      <c r="X7" s="11">
        <v>1</v>
      </c>
      <c r="Y7" s="11"/>
      <c r="Z7" s="11"/>
      <c r="AA7" s="60">
        <v>2</v>
      </c>
      <c r="AB7" s="11">
        <v>1</v>
      </c>
      <c r="AC7" s="11"/>
      <c r="AD7" s="11"/>
      <c r="AE7" s="54">
        <v>656</v>
      </c>
      <c r="AF7" s="60">
        <v>656</v>
      </c>
      <c r="AG7" s="60">
        <v>3</v>
      </c>
      <c r="AH7" s="60">
        <f aca="true" t="shared" si="6" ref="AH7:AH70">SUM(AL7+AP7+AT7+AX7+BB7)</f>
        <v>0</v>
      </c>
      <c r="AI7" s="60">
        <v>268</v>
      </c>
      <c r="AJ7" s="11">
        <v>268</v>
      </c>
      <c r="AK7" s="11">
        <v>2</v>
      </c>
      <c r="AL7" s="11"/>
      <c r="AM7" s="60">
        <v>349</v>
      </c>
      <c r="AN7" s="11">
        <v>349</v>
      </c>
      <c r="AO7" s="11">
        <v>1</v>
      </c>
      <c r="AP7" s="11"/>
      <c r="AQ7" s="60">
        <f aca="true" t="shared" si="7" ref="AQ7:AQ70">AR7+AS7+AT7</f>
        <v>0</v>
      </c>
      <c r="AR7" s="11"/>
      <c r="AS7" s="11"/>
      <c r="AT7" s="11"/>
      <c r="AU7" s="60">
        <v>39</v>
      </c>
      <c r="AV7" s="11">
        <v>39</v>
      </c>
      <c r="AW7" s="11"/>
      <c r="AX7" s="11"/>
      <c r="AY7" s="60">
        <f aca="true" t="shared" si="8" ref="AY7:AY70">AZ7+BA7+BB7</f>
        <v>0</v>
      </c>
      <c r="AZ7" s="11"/>
      <c r="BA7" s="11"/>
      <c r="BB7" s="11"/>
      <c r="BC7" s="6"/>
    </row>
    <row r="8" spans="1:55" ht="12.75">
      <c r="A8" s="22">
        <v>3</v>
      </c>
      <c r="B8" s="10" t="s">
        <v>158</v>
      </c>
      <c r="C8" s="54">
        <f aca="true" t="shared" si="9" ref="C8:C70">G8+K8+O8+S8+W8+AA8</f>
        <v>0</v>
      </c>
      <c r="D8" s="60">
        <f aca="true" t="shared" si="10" ref="D8:D70">SUM(H8+L8+P8+T8+X8+AB8)</f>
        <v>0</v>
      </c>
      <c r="E8" s="60">
        <f t="shared" si="0"/>
        <v>0</v>
      </c>
      <c r="F8" s="60">
        <f t="shared" si="1"/>
        <v>0</v>
      </c>
      <c r="G8" s="60">
        <f t="shared" si="2"/>
        <v>0</v>
      </c>
      <c r="H8" s="11"/>
      <c r="I8" s="11"/>
      <c r="J8" s="11"/>
      <c r="K8" s="60">
        <f t="shared" si="3"/>
        <v>0</v>
      </c>
      <c r="L8" s="11"/>
      <c r="M8" s="11"/>
      <c r="N8" s="11"/>
      <c r="O8" s="60">
        <f t="shared" si="4"/>
        <v>0</v>
      </c>
      <c r="P8" s="11"/>
      <c r="Q8" s="11"/>
      <c r="R8" s="11"/>
      <c r="S8" s="60">
        <f t="shared" si="5"/>
        <v>0</v>
      </c>
      <c r="T8" s="11"/>
      <c r="U8" s="11"/>
      <c r="V8" s="11"/>
      <c r="W8" s="60">
        <f aca="true" t="shared" si="11" ref="W8:W70">X8+Y8+Z8</f>
        <v>0</v>
      </c>
      <c r="X8" s="11"/>
      <c r="Y8" s="11"/>
      <c r="Z8" s="11"/>
      <c r="AA8" s="60">
        <f aca="true" t="shared" si="12" ref="AA8:AA70">AB8+AC8+AD8</f>
        <v>0</v>
      </c>
      <c r="AB8" s="11"/>
      <c r="AC8" s="11"/>
      <c r="AD8" s="11"/>
      <c r="AE8" s="54">
        <f aca="true" t="shared" si="13" ref="AE8:AE70">SUM(AI8+AM8+AQ8+AU8+AY8)</f>
        <v>0</v>
      </c>
      <c r="AF8" s="60">
        <f aca="true" t="shared" si="14" ref="AF8:AF70">SUM(AJ8+AN8+AR8+AV8+AZ8)</f>
        <v>0</v>
      </c>
      <c r="AG8" s="60">
        <f aca="true" t="shared" si="15" ref="AG8:AG70">SUM(AK8+AO8+AS8+AW8+BA8)</f>
        <v>0</v>
      </c>
      <c r="AH8" s="60">
        <f t="shared" si="6"/>
        <v>0</v>
      </c>
      <c r="AI8" s="60">
        <f aca="true" t="shared" si="16" ref="AI8:AI70">AJ8+AK8+AL8</f>
        <v>0</v>
      </c>
      <c r="AJ8" s="11"/>
      <c r="AK8" s="11"/>
      <c r="AL8" s="11"/>
      <c r="AM8" s="60">
        <f aca="true" t="shared" si="17" ref="AM8:AM70">AN8+AO8+AP8</f>
        <v>0</v>
      </c>
      <c r="AN8" s="11"/>
      <c r="AO8" s="11"/>
      <c r="AP8" s="11"/>
      <c r="AQ8" s="60">
        <f t="shared" si="7"/>
        <v>0</v>
      </c>
      <c r="AR8" s="11"/>
      <c r="AS8" s="11"/>
      <c r="AT8" s="11"/>
      <c r="AU8" s="60">
        <f aca="true" t="shared" si="18" ref="AU8:AU70">AV8+AW8+AX8</f>
        <v>0</v>
      </c>
      <c r="AV8" s="11"/>
      <c r="AW8" s="11"/>
      <c r="AX8" s="11"/>
      <c r="AY8" s="60">
        <f t="shared" si="8"/>
        <v>0</v>
      </c>
      <c r="AZ8" s="11"/>
      <c r="BA8" s="11"/>
      <c r="BB8" s="11"/>
      <c r="BC8" s="6"/>
    </row>
    <row r="9" spans="1:55" ht="12.75">
      <c r="A9" s="23">
        <v>4</v>
      </c>
      <c r="B9" s="10" t="s">
        <v>159</v>
      </c>
      <c r="C9" s="54">
        <v>2</v>
      </c>
      <c r="D9" s="60">
        <v>2</v>
      </c>
      <c r="E9" s="60">
        <f t="shared" si="0"/>
        <v>0</v>
      </c>
      <c r="F9" s="60">
        <f t="shared" si="1"/>
        <v>0</v>
      </c>
      <c r="G9" s="60">
        <f t="shared" si="2"/>
        <v>0</v>
      </c>
      <c r="H9" s="11"/>
      <c r="I9" s="11"/>
      <c r="J9" s="11"/>
      <c r="K9" s="60">
        <f t="shared" si="3"/>
        <v>0</v>
      </c>
      <c r="L9" s="11"/>
      <c r="M9" s="11"/>
      <c r="N9" s="11"/>
      <c r="O9" s="60">
        <f t="shared" si="4"/>
        <v>0</v>
      </c>
      <c r="P9" s="11"/>
      <c r="Q9" s="11"/>
      <c r="R9" s="11"/>
      <c r="S9" s="60">
        <f t="shared" si="5"/>
        <v>0</v>
      </c>
      <c r="T9" s="11"/>
      <c r="U9" s="11"/>
      <c r="V9" s="11"/>
      <c r="W9" s="60">
        <v>1</v>
      </c>
      <c r="X9" s="11">
        <v>1</v>
      </c>
      <c r="Y9" s="11"/>
      <c r="Z9" s="11"/>
      <c r="AA9" s="60">
        <v>1</v>
      </c>
      <c r="AB9" s="11">
        <v>1</v>
      </c>
      <c r="AC9" s="11"/>
      <c r="AD9" s="11"/>
      <c r="AE9" s="54">
        <v>84</v>
      </c>
      <c r="AF9" s="60">
        <v>84</v>
      </c>
      <c r="AG9" s="60">
        <f t="shared" si="15"/>
        <v>0</v>
      </c>
      <c r="AH9" s="60">
        <f t="shared" si="6"/>
        <v>0</v>
      </c>
      <c r="AI9" s="60">
        <v>84</v>
      </c>
      <c r="AJ9" s="11">
        <v>84</v>
      </c>
      <c r="AK9" s="11"/>
      <c r="AL9" s="11"/>
      <c r="AM9" s="60">
        <f t="shared" si="17"/>
        <v>0</v>
      </c>
      <c r="AN9" s="11"/>
      <c r="AO9" s="11"/>
      <c r="AP9" s="11"/>
      <c r="AQ9" s="60">
        <f t="shared" si="7"/>
        <v>0</v>
      </c>
      <c r="AR9" s="11"/>
      <c r="AS9" s="11"/>
      <c r="AT9" s="11"/>
      <c r="AU9" s="60">
        <f t="shared" si="18"/>
        <v>0</v>
      </c>
      <c r="AV9" s="11"/>
      <c r="AW9" s="11"/>
      <c r="AX9" s="11"/>
      <c r="AY9" s="60">
        <f t="shared" si="8"/>
        <v>0</v>
      </c>
      <c r="AZ9" s="11"/>
      <c r="BA9" s="11"/>
      <c r="BB9" s="11"/>
      <c r="BC9" s="6"/>
    </row>
    <row r="10" spans="1:55" ht="12.75">
      <c r="A10" s="23">
        <v>5</v>
      </c>
      <c r="B10" s="10" t="s">
        <v>160</v>
      </c>
      <c r="C10" s="54">
        <v>6</v>
      </c>
      <c r="D10" s="60">
        <v>5</v>
      </c>
      <c r="E10" s="60">
        <v>6</v>
      </c>
      <c r="F10" s="60">
        <f t="shared" si="1"/>
        <v>0</v>
      </c>
      <c r="G10" s="60">
        <v>2</v>
      </c>
      <c r="H10" s="11">
        <v>5</v>
      </c>
      <c r="I10" s="11">
        <v>2</v>
      </c>
      <c r="J10" s="11"/>
      <c r="K10" s="60">
        <f t="shared" si="3"/>
        <v>0</v>
      </c>
      <c r="L10" s="11"/>
      <c r="M10" s="11"/>
      <c r="N10" s="11"/>
      <c r="O10" s="60">
        <f t="shared" si="4"/>
        <v>0</v>
      </c>
      <c r="P10" s="11"/>
      <c r="Q10" s="11"/>
      <c r="R10" s="11"/>
      <c r="S10" s="60">
        <f t="shared" si="5"/>
        <v>0</v>
      </c>
      <c r="T10" s="69"/>
      <c r="U10" s="11"/>
      <c r="V10" s="11"/>
      <c r="W10" s="60">
        <v>1</v>
      </c>
      <c r="X10" s="11"/>
      <c r="Y10" s="11">
        <v>1</v>
      </c>
      <c r="Z10" s="11"/>
      <c r="AA10" s="60">
        <v>3</v>
      </c>
      <c r="AB10" s="11"/>
      <c r="AC10" s="11">
        <v>3</v>
      </c>
      <c r="AD10" s="11"/>
      <c r="AE10" s="54">
        <v>548</v>
      </c>
      <c r="AF10" s="60">
        <v>548</v>
      </c>
      <c r="AG10" s="60">
        <v>2</v>
      </c>
      <c r="AH10" s="60">
        <f t="shared" si="6"/>
        <v>0</v>
      </c>
      <c r="AI10" s="60">
        <v>72</v>
      </c>
      <c r="AJ10" s="11">
        <v>72</v>
      </c>
      <c r="AK10" s="11"/>
      <c r="AL10" s="11"/>
      <c r="AM10" s="60">
        <v>71</v>
      </c>
      <c r="AN10" s="11">
        <v>63</v>
      </c>
      <c r="AO10" s="11">
        <v>2</v>
      </c>
      <c r="AP10" s="11"/>
      <c r="AQ10" s="60">
        <f t="shared" si="7"/>
        <v>0</v>
      </c>
      <c r="AR10" s="11"/>
      <c r="AS10" s="11"/>
      <c r="AT10" s="11"/>
      <c r="AU10" s="60">
        <v>396</v>
      </c>
      <c r="AV10" s="11">
        <v>396</v>
      </c>
      <c r="AW10" s="11"/>
      <c r="AX10" s="11"/>
      <c r="AY10" s="60">
        <f t="shared" si="8"/>
        <v>0</v>
      </c>
      <c r="AZ10" s="11"/>
      <c r="BA10" s="11"/>
      <c r="BB10" s="11"/>
      <c r="BC10" s="6"/>
    </row>
    <row r="11" spans="1:55" ht="12.75">
      <c r="A11" s="22">
        <v>6</v>
      </c>
      <c r="B11" s="10" t="s">
        <v>161</v>
      </c>
      <c r="C11" s="54">
        <v>15</v>
      </c>
      <c r="D11" s="60">
        <v>15</v>
      </c>
      <c r="E11" s="60">
        <f t="shared" si="0"/>
        <v>0</v>
      </c>
      <c r="F11" s="60">
        <f t="shared" si="1"/>
        <v>0</v>
      </c>
      <c r="G11" s="60">
        <v>15</v>
      </c>
      <c r="H11" s="11">
        <v>15</v>
      </c>
      <c r="I11" s="11"/>
      <c r="J11" s="11"/>
      <c r="K11" s="60">
        <f t="shared" si="3"/>
        <v>0</v>
      </c>
      <c r="L11" s="11"/>
      <c r="M11" s="11"/>
      <c r="N11" s="11"/>
      <c r="O11" s="60">
        <f t="shared" si="4"/>
        <v>0</v>
      </c>
      <c r="P11" s="11"/>
      <c r="Q11" s="11"/>
      <c r="R11" s="11"/>
      <c r="S11" s="60">
        <f t="shared" si="5"/>
        <v>0</v>
      </c>
      <c r="T11" s="11"/>
      <c r="U11" s="11"/>
      <c r="V11" s="11"/>
      <c r="W11" s="60">
        <f t="shared" si="11"/>
        <v>0</v>
      </c>
      <c r="X11" s="11"/>
      <c r="Y11" s="11"/>
      <c r="Z11" s="11"/>
      <c r="AA11" s="60">
        <f t="shared" si="12"/>
        <v>0</v>
      </c>
      <c r="AB11" s="11"/>
      <c r="AC11" s="11"/>
      <c r="AD11" s="11"/>
      <c r="AE11" s="54">
        <v>789</v>
      </c>
      <c r="AF11" s="60">
        <v>789</v>
      </c>
      <c r="AG11" s="60">
        <f t="shared" si="15"/>
        <v>0</v>
      </c>
      <c r="AH11" s="60">
        <f t="shared" si="6"/>
        <v>0</v>
      </c>
      <c r="AI11" s="60">
        <f t="shared" si="16"/>
        <v>0</v>
      </c>
      <c r="AJ11" s="11"/>
      <c r="AK11" s="11"/>
      <c r="AL11" s="11"/>
      <c r="AM11" s="60">
        <v>105</v>
      </c>
      <c r="AN11" s="11">
        <v>105</v>
      </c>
      <c r="AO11" s="11"/>
      <c r="AP11" s="11"/>
      <c r="AQ11" s="60">
        <f t="shared" si="7"/>
        <v>0</v>
      </c>
      <c r="AR11" s="11"/>
      <c r="AS11" s="11"/>
      <c r="AT11" s="11"/>
      <c r="AU11" s="60">
        <v>600</v>
      </c>
      <c r="AV11" s="11">
        <v>600</v>
      </c>
      <c r="AW11" s="11"/>
      <c r="AX11" s="11"/>
      <c r="AY11" s="60">
        <f t="shared" si="8"/>
        <v>0</v>
      </c>
      <c r="AZ11" s="11"/>
      <c r="BA11" s="11"/>
      <c r="BB11" s="11"/>
      <c r="BC11" s="6"/>
    </row>
    <row r="12" spans="1:55" ht="12.75">
      <c r="A12" s="22">
        <v>7</v>
      </c>
      <c r="B12" s="10" t="s">
        <v>162</v>
      </c>
      <c r="C12" s="54">
        <v>1</v>
      </c>
      <c r="D12" s="60">
        <v>1</v>
      </c>
      <c r="E12" s="60">
        <f t="shared" si="0"/>
        <v>0</v>
      </c>
      <c r="F12" s="60">
        <f t="shared" si="1"/>
        <v>0</v>
      </c>
      <c r="G12" s="60">
        <f t="shared" si="2"/>
        <v>0</v>
      </c>
      <c r="H12" s="11"/>
      <c r="I12" s="11"/>
      <c r="J12" s="11"/>
      <c r="K12" s="60">
        <f t="shared" si="3"/>
        <v>0</v>
      </c>
      <c r="L12" s="11"/>
      <c r="M12" s="11"/>
      <c r="N12" s="11"/>
      <c r="O12" s="60">
        <f t="shared" si="4"/>
        <v>0</v>
      </c>
      <c r="P12" s="11"/>
      <c r="Q12" s="11"/>
      <c r="R12" s="11"/>
      <c r="S12" s="60">
        <f t="shared" si="5"/>
        <v>0</v>
      </c>
      <c r="T12" s="11"/>
      <c r="U12" s="11"/>
      <c r="V12" s="11"/>
      <c r="W12" s="60">
        <v>1</v>
      </c>
      <c r="X12" s="11">
        <v>1</v>
      </c>
      <c r="Y12" s="11"/>
      <c r="Z12" s="11"/>
      <c r="AA12" s="60">
        <f t="shared" si="12"/>
        <v>0</v>
      </c>
      <c r="AB12" s="11"/>
      <c r="AC12" s="11"/>
      <c r="AD12" s="11"/>
      <c r="AE12" s="54">
        <v>10</v>
      </c>
      <c r="AF12" s="60">
        <v>10</v>
      </c>
      <c r="AG12" s="60">
        <f t="shared" si="15"/>
        <v>0</v>
      </c>
      <c r="AH12" s="60">
        <f t="shared" si="6"/>
        <v>0</v>
      </c>
      <c r="AI12" s="60">
        <v>10</v>
      </c>
      <c r="AJ12" s="11">
        <v>10</v>
      </c>
      <c r="AK12" s="11"/>
      <c r="AL12" s="11"/>
      <c r="AM12" s="60">
        <f t="shared" si="17"/>
        <v>0</v>
      </c>
      <c r="AN12" s="11"/>
      <c r="AO12" s="11"/>
      <c r="AP12" s="11"/>
      <c r="AQ12" s="60">
        <f t="shared" si="7"/>
        <v>0</v>
      </c>
      <c r="AR12" s="11"/>
      <c r="AS12" s="11"/>
      <c r="AT12" s="11"/>
      <c r="AU12" s="60">
        <f t="shared" si="18"/>
        <v>0</v>
      </c>
      <c r="AV12" s="11"/>
      <c r="AW12" s="11"/>
      <c r="AX12" s="11"/>
      <c r="AY12" s="60">
        <f t="shared" si="8"/>
        <v>0</v>
      </c>
      <c r="AZ12" s="11"/>
      <c r="BA12" s="11"/>
      <c r="BB12" s="11"/>
      <c r="BC12" s="6"/>
    </row>
    <row r="13" spans="1:55" ht="12.75">
      <c r="A13" s="23">
        <v>8</v>
      </c>
      <c r="B13" s="10" t="s">
        <v>163</v>
      </c>
      <c r="C13" s="54">
        <f t="shared" si="9"/>
        <v>0</v>
      </c>
      <c r="D13" s="60">
        <f t="shared" si="10"/>
        <v>0</v>
      </c>
      <c r="E13" s="60">
        <f t="shared" si="0"/>
        <v>0</v>
      </c>
      <c r="F13" s="60">
        <f t="shared" si="1"/>
        <v>0</v>
      </c>
      <c r="G13" s="60">
        <f t="shared" si="2"/>
        <v>0</v>
      </c>
      <c r="H13" s="11"/>
      <c r="I13" s="11"/>
      <c r="J13" s="11"/>
      <c r="K13" s="60">
        <f t="shared" si="3"/>
        <v>0</v>
      </c>
      <c r="L13" s="11"/>
      <c r="M13" s="11"/>
      <c r="N13" s="11"/>
      <c r="O13" s="60">
        <f t="shared" si="4"/>
        <v>0</v>
      </c>
      <c r="P13" s="11"/>
      <c r="Q13" s="11"/>
      <c r="R13" s="11"/>
      <c r="S13" s="60">
        <f t="shared" si="5"/>
        <v>0</v>
      </c>
      <c r="T13" s="11"/>
      <c r="U13" s="11"/>
      <c r="V13" s="11"/>
      <c r="W13" s="60">
        <f t="shared" si="11"/>
        <v>0</v>
      </c>
      <c r="X13" s="11"/>
      <c r="Y13" s="11"/>
      <c r="Z13" s="11"/>
      <c r="AA13" s="60">
        <f t="shared" si="12"/>
        <v>0</v>
      </c>
      <c r="AB13" s="11"/>
      <c r="AC13" s="11"/>
      <c r="AD13" s="11"/>
      <c r="AE13" s="54">
        <v>98</v>
      </c>
      <c r="AF13" s="60">
        <v>98</v>
      </c>
      <c r="AG13" s="60">
        <v>2</v>
      </c>
      <c r="AH13" s="60">
        <f t="shared" si="6"/>
        <v>0</v>
      </c>
      <c r="AI13" s="60">
        <f t="shared" si="16"/>
        <v>0</v>
      </c>
      <c r="AJ13" s="11"/>
      <c r="AK13" s="11"/>
      <c r="AL13" s="11"/>
      <c r="AM13" s="60">
        <v>98</v>
      </c>
      <c r="AN13" s="11">
        <v>98</v>
      </c>
      <c r="AO13" s="11">
        <v>2</v>
      </c>
      <c r="AP13" s="11"/>
      <c r="AQ13" s="60">
        <f t="shared" si="7"/>
        <v>0</v>
      </c>
      <c r="AR13" s="11"/>
      <c r="AS13" s="11"/>
      <c r="AT13" s="11"/>
      <c r="AU13" s="60">
        <f t="shared" si="18"/>
        <v>0</v>
      </c>
      <c r="AV13" s="11"/>
      <c r="AW13" s="11"/>
      <c r="AX13" s="11"/>
      <c r="AY13" s="60">
        <f t="shared" si="8"/>
        <v>0</v>
      </c>
      <c r="AZ13" s="11"/>
      <c r="BA13" s="11"/>
      <c r="BB13" s="11"/>
      <c r="BC13" s="6"/>
    </row>
    <row r="14" spans="1:55" ht="12.75">
      <c r="A14" s="23">
        <v>9</v>
      </c>
      <c r="B14" s="10" t="s">
        <v>164</v>
      </c>
      <c r="C14" s="54">
        <v>2</v>
      </c>
      <c r="D14" s="60">
        <v>1</v>
      </c>
      <c r="E14" s="60">
        <v>1</v>
      </c>
      <c r="F14" s="60">
        <f t="shared" si="1"/>
        <v>0</v>
      </c>
      <c r="G14" s="60">
        <f t="shared" si="2"/>
        <v>0</v>
      </c>
      <c r="H14" s="11"/>
      <c r="I14" s="11"/>
      <c r="J14" s="11"/>
      <c r="K14" s="60">
        <f t="shared" si="3"/>
        <v>0</v>
      </c>
      <c r="L14" s="11"/>
      <c r="M14" s="11"/>
      <c r="N14" s="11"/>
      <c r="O14" s="60">
        <f t="shared" si="4"/>
        <v>0</v>
      </c>
      <c r="P14" s="11"/>
      <c r="Q14" s="11"/>
      <c r="R14" s="11"/>
      <c r="S14" s="60">
        <f t="shared" si="5"/>
        <v>0</v>
      </c>
      <c r="T14" s="11"/>
      <c r="U14" s="11"/>
      <c r="V14" s="11"/>
      <c r="W14" s="60">
        <v>1</v>
      </c>
      <c r="X14" s="11"/>
      <c r="Y14" s="11">
        <v>1</v>
      </c>
      <c r="Z14" s="11"/>
      <c r="AA14" s="60">
        <v>1</v>
      </c>
      <c r="AB14" s="11">
        <v>1</v>
      </c>
      <c r="AC14" s="11"/>
      <c r="AD14" s="11"/>
      <c r="AE14" s="54">
        <v>15</v>
      </c>
      <c r="AF14" s="60">
        <v>15</v>
      </c>
      <c r="AG14" s="60">
        <f t="shared" si="15"/>
        <v>0</v>
      </c>
      <c r="AH14" s="60">
        <f t="shared" si="6"/>
        <v>0</v>
      </c>
      <c r="AI14" s="60">
        <v>6</v>
      </c>
      <c r="AJ14" s="11">
        <v>6</v>
      </c>
      <c r="AK14" s="11"/>
      <c r="AL14" s="11"/>
      <c r="AM14" s="60">
        <v>2</v>
      </c>
      <c r="AN14" s="11">
        <v>2</v>
      </c>
      <c r="AO14" s="11"/>
      <c r="AP14" s="11"/>
      <c r="AQ14" s="60">
        <v>7</v>
      </c>
      <c r="AR14" s="11">
        <v>7</v>
      </c>
      <c r="AS14" s="11"/>
      <c r="AT14" s="11"/>
      <c r="AU14" s="60">
        <f t="shared" si="18"/>
        <v>0</v>
      </c>
      <c r="AV14" s="11"/>
      <c r="AW14" s="11"/>
      <c r="AX14" s="11"/>
      <c r="AY14" s="60">
        <f t="shared" si="8"/>
        <v>0</v>
      </c>
      <c r="AZ14" s="11"/>
      <c r="BA14" s="11"/>
      <c r="BB14" s="11"/>
      <c r="BC14" s="6"/>
    </row>
    <row r="15" spans="1:55" ht="12.75">
      <c r="A15" s="22">
        <v>10</v>
      </c>
      <c r="B15" s="10" t="s">
        <v>165</v>
      </c>
      <c r="C15" s="54">
        <v>8</v>
      </c>
      <c r="D15" s="60">
        <v>4</v>
      </c>
      <c r="E15" s="60">
        <v>4</v>
      </c>
      <c r="F15" s="60">
        <f t="shared" si="1"/>
        <v>0</v>
      </c>
      <c r="G15" s="60">
        <v>5</v>
      </c>
      <c r="H15" s="11">
        <v>3</v>
      </c>
      <c r="I15" s="11">
        <v>2</v>
      </c>
      <c r="J15" s="11"/>
      <c r="K15" s="60">
        <f t="shared" si="3"/>
        <v>0</v>
      </c>
      <c r="L15" s="11"/>
      <c r="M15" s="11"/>
      <c r="N15" s="11"/>
      <c r="O15" s="60">
        <f t="shared" si="4"/>
        <v>0</v>
      </c>
      <c r="P15" s="11"/>
      <c r="Q15" s="11"/>
      <c r="R15" s="11"/>
      <c r="S15" s="60">
        <f t="shared" si="5"/>
        <v>0</v>
      </c>
      <c r="T15" s="11"/>
      <c r="U15" s="11"/>
      <c r="V15" s="11"/>
      <c r="W15" s="60">
        <f t="shared" si="11"/>
        <v>0</v>
      </c>
      <c r="X15" s="11"/>
      <c r="Y15" s="11"/>
      <c r="Z15" s="11"/>
      <c r="AA15" s="60">
        <v>3</v>
      </c>
      <c r="AB15" s="11">
        <v>1</v>
      </c>
      <c r="AC15" s="11">
        <v>2</v>
      </c>
      <c r="AD15" s="11"/>
      <c r="AE15" s="54">
        <v>37</v>
      </c>
      <c r="AF15" s="60">
        <v>37</v>
      </c>
      <c r="AG15" s="60">
        <v>4</v>
      </c>
      <c r="AH15" s="60">
        <f t="shared" si="6"/>
        <v>0</v>
      </c>
      <c r="AI15" s="60">
        <v>6</v>
      </c>
      <c r="AJ15" s="11">
        <v>6</v>
      </c>
      <c r="AK15" s="11">
        <v>4</v>
      </c>
      <c r="AL15" s="11"/>
      <c r="AM15" s="60">
        <v>1</v>
      </c>
      <c r="AN15" s="11">
        <v>1</v>
      </c>
      <c r="AO15" s="11"/>
      <c r="AP15" s="11"/>
      <c r="AQ15" s="60">
        <v>20</v>
      </c>
      <c r="AR15" s="11">
        <v>20</v>
      </c>
      <c r="AS15" s="11"/>
      <c r="AT15" s="11"/>
      <c r="AU15" s="60">
        <v>10</v>
      </c>
      <c r="AV15" s="11">
        <v>10</v>
      </c>
      <c r="AW15" s="11"/>
      <c r="AX15" s="11"/>
      <c r="AY15" s="60">
        <f t="shared" si="8"/>
        <v>0</v>
      </c>
      <c r="AZ15" s="11"/>
      <c r="BA15" s="11"/>
      <c r="BB15" s="11"/>
      <c r="BC15" s="6"/>
    </row>
    <row r="16" spans="1:55" ht="12.75">
      <c r="A16" s="22">
        <v>11</v>
      </c>
      <c r="B16" s="10" t="s">
        <v>166</v>
      </c>
      <c r="C16" s="54">
        <f t="shared" si="9"/>
        <v>0</v>
      </c>
      <c r="D16" s="60">
        <f t="shared" si="10"/>
        <v>0</v>
      </c>
      <c r="E16" s="60">
        <f t="shared" si="0"/>
        <v>0</v>
      </c>
      <c r="F16" s="60">
        <f t="shared" si="1"/>
        <v>0</v>
      </c>
      <c r="G16" s="60">
        <f t="shared" si="2"/>
        <v>0</v>
      </c>
      <c r="H16" s="11"/>
      <c r="I16" s="11"/>
      <c r="J16" s="11"/>
      <c r="K16" s="60">
        <f t="shared" si="3"/>
        <v>0</v>
      </c>
      <c r="L16" s="11"/>
      <c r="M16" s="11"/>
      <c r="N16" s="11"/>
      <c r="O16" s="60">
        <f t="shared" si="4"/>
        <v>0</v>
      </c>
      <c r="P16" s="11"/>
      <c r="Q16" s="11"/>
      <c r="R16" s="11"/>
      <c r="S16" s="60">
        <f t="shared" si="5"/>
        <v>0</v>
      </c>
      <c r="T16" s="11"/>
      <c r="U16" s="11"/>
      <c r="V16" s="11"/>
      <c r="W16" s="60">
        <f t="shared" si="11"/>
        <v>0</v>
      </c>
      <c r="X16" s="11"/>
      <c r="Y16" s="11"/>
      <c r="Z16" s="11"/>
      <c r="AA16" s="60">
        <f t="shared" si="12"/>
        <v>0</v>
      </c>
      <c r="AB16" s="11"/>
      <c r="AC16" s="11"/>
      <c r="AD16" s="11"/>
      <c r="AE16" s="54">
        <f t="shared" si="13"/>
        <v>0</v>
      </c>
      <c r="AF16" s="60">
        <f t="shared" si="14"/>
        <v>0</v>
      </c>
      <c r="AG16" s="60">
        <f t="shared" si="15"/>
        <v>0</v>
      </c>
      <c r="AH16" s="60">
        <f t="shared" si="6"/>
        <v>0</v>
      </c>
      <c r="AI16" s="60">
        <f t="shared" si="16"/>
        <v>0</v>
      </c>
      <c r="AJ16" s="11"/>
      <c r="AK16" s="11"/>
      <c r="AL16" s="11"/>
      <c r="AM16" s="60">
        <f t="shared" si="17"/>
        <v>0</v>
      </c>
      <c r="AN16" s="11"/>
      <c r="AO16" s="11"/>
      <c r="AP16" s="11"/>
      <c r="AQ16" s="60">
        <f t="shared" si="7"/>
        <v>0</v>
      </c>
      <c r="AR16" s="11"/>
      <c r="AS16" s="11"/>
      <c r="AT16" s="11"/>
      <c r="AU16" s="60">
        <f t="shared" si="18"/>
        <v>0</v>
      </c>
      <c r="AV16" s="11"/>
      <c r="AW16" s="11"/>
      <c r="AX16" s="11"/>
      <c r="AY16" s="60">
        <f t="shared" si="8"/>
        <v>0</v>
      </c>
      <c r="AZ16" s="11"/>
      <c r="BA16" s="11"/>
      <c r="BB16" s="11"/>
      <c r="BC16" s="6"/>
    </row>
    <row r="17" spans="1:55" ht="12.75">
      <c r="A17" s="23">
        <v>12</v>
      </c>
      <c r="B17" s="10" t="s">
        <v>167</v>
      </c>
      <c r="C17" s="54">
        <v>1</v>
      </c>
      <c r="D17" s="60">
        <f t="shared" si="10"/>
        <v>1</v>
      </c>
      <c r="E17" s="60">
        <v>1</v>
      </c>
      <c r="F17" s="60">
        <f t="shared" si="1"/>
        <v>0</v>
      </c>
      <c r="G17" s="60">
        <v>2</v>
      </c>
      <c r="H17" s="11"/>
      <c r="I17" s="11"/>
      <c r="J17" s="11"/>
      <c r="K17" s="60">
        <f t="shared" si="3"/>
        <v>0</v>
      </c>
      <c r="L17" s="11"/>
      <c r="M17" s="11"/>
      <c r="N17" s="11"/>
      <c r="O17" s="60">
        <f t="shared" si="4"/>
        <v>0</v>
      </c>
      <c r="P17" s="11"/>
      <c r="Q17" s="11"/>
      <c r="R17" s="11"/>
      <c r="S17" s="60">
        <f t="shared" si="5"/>
        <v>0</v>
      </c>
      <c r="T17" s="11"/>
      <c r="U17" s="11"/>
      <c r="V17" s="11"/>
      <c r="W17" s="60">
        <v>1</v>
      </c>
      <c r="X17" s="11">
        <v>1</v>
      </c>
      <c r="Y17" s="11"/>
      <c r="Z17" s="11"/>
      <c r="AA17" s="60">
        <f t="shared" si="12"/>
        <v>0</v>
      </c>
      <c r="AB17" s="11"/>
      <c r="AC17" s="11"/>
      <c r="AD17" s="11"/>
      <c r="AE17" s="54">
        <v>7</v>
      </c>
      <c r="AF17" s="60">
        <v>3</v>
      </c>
      <c r="AG17" s="60" t="e">
        <f t="shared" si="15"/>
        <v>#VALUE!</v>
      </c>
      <c r="AH17" s="60">
        <f t="shared" si="6"/>
        <v>0</v>
      </c>
      <c r="AI17" s="60">
        <f t="shared" si="16"/>
        <v>0</v>
      </c>
      <c r="AJ17" s="11"/>
      <c r="AK17" s="11"/>
      <c r="AL17" s="11"/>
      <c r="AM17" s="60">
        <v>3</v>
      </c>
      <c r="AN17" s="11">
        <v>2</v>
      </c>
      <c r="AO17" s="11" t="s">
        <v>185</v>
      </c>
      <c r="AP17" s="11"/>
      <c r="AQ17" s="60">
        <f t="shared" si="7"/>
        <v>0</v>
      </c>
      <c r="AR17" s="11"/>
      <c r="AS17" s="11"/>
      <c r="AT17" s="11"/>
      <c r="AU17" s="60">
        <f t="shared" si="18"/>
        <v>0</v>
      </c>
      <c r="AV17" s="11"/>
      <c r="AW17" s="11"/>
      <c r="AX17" s="11"/>
      <c r="AY17" s="60">
        <f t="shared" si="8"/>
        <v>0</v>
      </c>
      <c r="AZ17" s="11"/>
      <c r="BA17" s="11"/>
      <c r="BB17" s="11"/>
      <c r="BC17" s="6"/>
    </row>
    <row r="18" spans="1:55" ht="12.75">
      <c r="A18" s="23">
        <v>13</v>
      </c>
      <c r="B18" s="10" t="s">
        <v>168</v>
      </c>
      <c r="C18" s="54">
        <f t="shared" si="9"/>
        <v>0</v>
      </c>
      <c r="D18" s="60">
        <f t="shared" si="10"/>
        <v>0</v>
      </c>
      <c r="E18" s="60">
        <f t="shared" si="0"/>
        <v>0</v>
      </c>
      <c r="F18" s="60">
        <f t="shared" si="1"/>
        <v>0</v>
      </c>
      <c r="G18" s="60">
        <f t="shared" si="2"/>
        <v>0</v>
      </c>
      <c r="H18" s="11"/>
      <c r="I18" s="11"/>
      <c r="J18" s="11"/>
      <c r="K18" s="60">
        <f t="shared" si="3"/>
        <v>0</v>
      </c>
      <c r="L18" s="11"/>
      <c r="M18" s="11"/>
      <c r="N18" s="11"/>
      <c r="O18" s="60">
        <f t="shared" si="4"/>
        <v>0</v>
      </c>
      <c r="P18" s="11"/>
      <c r="Q18" s="11"/>
      <c r="R18" s="11"/>
      <c r="S18" s="60">
        <f t="shared" si="5"/>
        <v>0</v>
      </c>
      <c r="T18" s="11"/>
      <c r="U18" s="11"/>
      <c r="V18" s="11"/>
      <c r="W18" s="60">
        <f t="shared" si="11"/>
        <v>0</v>
      </c>
      <c r="X18" s="11"/>
      <c r="Y18" s="11"/>
      <c r="Z18" s="11"/>
      <c r="AA18" s="60">
        <f t="shared" si="12"/>
        <v>0</v>
      </c>
      <c r="AB18" s="11"/>
      <c r="AC18" s="11"/>
      <c r="AD18" s="11"/>
      <c r="AE18" s="54">
        <f t="shared" si="13"/>
        <v>0</v>
      </c>
      <c r="AF18" s="60">
        <f t="shared" si="14"/>
        <v>0</v>
      </c>
      <c r="AG18" s="60">
        <f t="shared" si="15"/>
        <v>0</v>
      </c>
      <c r="AH18" s="60">
        <f t="shared" si="6"/>
        <v>0</v>
      </c>
      <c r="AI18" s="60">
        <f t="shared" si="16"/>
        <v>0</v>
      </c>
      <c r="AJ18" s="11"/>
      <c r="AK18" s="11"/>
      <c r="AL18" s="11"/>
      <c r="AM18" s="60">
        <f t="shared" si="17"/>
        <v>0</v>
      </c>
      <c r="AN18" s="11"/>
      <c r="AO18" s="11"/>
      <c r="AP18" s="11"/>
      <c r="AQ18" s="60">
        <f t="shared" si="7"/>
        <v>0</v>
      </c>
      <c r="AR18" s="11"/>
      <c r="AS18" s="11"/>
      <c r="AT18" s="11"/>
      <c r="AU18" s="60">
        <f t="shared" si="18"/>
        <v>0</v>
      </c>
      <c r="AV18" s="11"/>
      <c r="AW18" s="11"/>
      <c r="AX18" s="11"/>
      <c r="AY18" s="60">
        <f t="shared" si="8"/>
        <v>0</v>
      </c>
      <c r="AZ18" s="11"/>
      <c r="BA18" s="11"/>
      <c r="BB18" s="11"/>
      <c r="BC18" s="6"/>
    </row>
    <row r="19" spans="1:55" ht="12.75">
      <c r="A19" s="22">
        <v>14</v>
      </c>
      <c r="B19" s="10" t="s">
        <v>169</v>
      </c>
      <c r="C19" s="54">
        <v>4</v>
      </c>
      <c r="D19" s="60">
        <v>4</v>
      </c>
      <c r="E19" s="60">
        <f t="shared" si="0"/>
        <v>0</v>
      </c>
      <c r="F19" s="60">
        <f t="shared" si="1"/>
        <v>0</v>
      </c>
      <c r="G19" s="60">
        <v>4</v>
      </c>
      <c r="H19" s="11">
        <v>4</v>
      </c>
      <c r="I19" s="11"/>
      <c r="J19" s="11"/>
      <c r="K19" s="60">
        <f t="shared" si="3"/>
        <v>0</v>
      </c>
      <c r="L19" s="11"/>
      <c r="M19" s="11"/>
      <c r="N19" s="11"/>
      <c r="O19" s="60">
        <f t="shared" si="4"/>
        <v>0</v>
      </c>
      <c r="P19" s="11"/>
      <c r="Q19" s="11"/>
      <c r="R19" s="11"/>
      <c r="S19" s="60">
        <f t="shared" si="5"/>
        <v>0</v>
      </c>
      <c r="T19" s="11"/>
      <c r="U19" s="11"/>
      <c r="V19" s="11"/>
      <c r="W19" s="60">
        <f t="shared" si="11"/>
        <v>0</v>
      </c>
      <c r="X19" s="11"/>
      <c r="Y19" s="11"/>
      <c r="Z19" s="11"/>
      <c r="AA19" s="60">
        <f t="shared" si="12"/>
        <v>0</v>
      </c>
      <c r="AB19" s="11"/>
      <c r="AC19" s="11"/>
      <c r="AD19" s="11"/>
      <c r="AE19" s="54">
        <v>23</v>
      </c>
      <c r="AF19" s="60">
        <v>23</v>
      </c>
      <c r="AG19" s="60">
        <f t="shared" si="15"/>
        <v>0</v>
      </c>
      <c r="AH19" s="60">
        <f t="shared" si="6"/>
        <v>0</v>
      </c>
      <c r="AI19" s="60">
        <v>13</v>
      </c>
      <c r="AJ19" s="11">
        <v>13</v>
      </c>
      <c r="AK19" s="11"/>
      <c r="AL19" s="11"/>
      <c r="AM19" s="60">
        <v>4</v>
      </c>
      <c r="AN19" s="11">
        <v>4</v>
      </c>
      <c r="AO19" s="11"/>
      <c r="AP19" s="11"/>
      <c r="AQ19" s="60">
        <v>4</v>
      </c>
      <c r="AR19" s="11">
        <v>4</v>
      </c>
      <c r="AS19" s="11"/>
      <c r="AT19" s="11"/>
      <c r="AU19" s="60">
        <v>2</v>
      </c>
      <c r="AV19" s="11">
        <v>2</v>
      </c>
      <c r="AW19" s="11"/>
      <c r="AX19" s="11"/>
      <c r="AY19" s="60">
        <f t="shared" si="8"/>
        <v>0</v>
      </c>
      <c r="AZ19" s="11"/>
      <c r="BA19" s="11"/>
      <c r="BB19" s="11"/>
      <c r="BC19" s="6"/>
    </row>
    <row r="20" spans="1:55" ht="12.75">
      <c r="A20" s="22">
        <v>15</v>
      </c>
      <c r="B20" s="10" t="s">
        <v>170</v>
      </c>
      <c r="C20" s="54">
        <f t="shared" si="9"/>
        <v>0</v>
      </c>
      <c r="D20" s="60">
        <f t="shared" si="10"/>
        <v>0</v>
      </c>
      <c r="E20" s="60">
        <f t="shared" si="0"/>
        <v>0</v>
      </c>
      <c r="F20" s="60">
        <f t="shared" si="1"/>
        <v>0</v>
      </c>
      <c r="G20" s="60">
        <f t="shared" si="2"/>
        <v>0</v>
      </c>
      <c r="H20" s="11"/>
      <c r="I20" s="11"/>
      <c r="J20" s="11"/>
      <c r="K20" s="60">
        <f t="shared" si="3"/>
        <v>0</v>
      </c>
      <c r="L20" s="11"/>
      <c r="M20" s="11"/>
      <c r="N20" s="11"/>
      <c r="O20" s="60">
        <f t="shared" si="4"/>
        <v>0</v>
      </c>
      <c r="P20" s="11"/>
      <c r="Q20" s="11"/>
      <c r="R20" s="11"/>
      <c r="S20" s="60">
        <f t="shared" si="5"/>
        <v>0</v>
      </c>
      <c r="T20" s="11"/>
      <c r="U20" s="11"/>
      <c r="V20" s="11"/>
      <c r="W20" s="60">
        <f t="shared" si="11"/>
        <v>0</v>
      </c>
      <c r="X20" s="11"/>
      <c r="Y20" s="11"/>
      <c r="Z20" s="11"/>
      <c r="AA20" s="60">
        <f t="shared" si="12"/>
        <v>0</v>
      </c>
      <c r="AB20" s="11"/>
      <c r="AC20" s="11"/>
      <c r="AD20" s="11"/>
      <c r="AE20" s="54">
        <v>68</v>
      </c>
      <c r="AF20" s="60">
        <v>65</v>
      </c>
      <c r="AG20" s="60">
        <v>3</v>
      </c>
      <c r="AH20" s="60">
        <f t="shared" si="6"/>
        <v>0</v>
      </c>
      <c r="AI20" s="60">
        <v>56</v>
      </c>
      <c r="AJ20" s="11">
        <v>53</v>
      </c>
      <c r="AK20" s="11">
        <v>3</v>
      </c>
      <c r="AL20" s="11"/>
      <c r="AM20" s="60">
        <v>2</v>
      </c>
      <c r="AN20" s="11">
        <v>2</v>
      </c>
      <c r="AO20" s="11"/>
      <c r="AP20" s="11"/>
      <c r="AQ20" s="60">
        <v>10</v>
      </c>
      <c r="AR20" s="11">
        <v>10</v>
      </c>
      <c r="AS20" s="11"/>
      <c r="AT20" s="11"/>
      <c r="AU20" s="60">
        <f t="shared" si="18"/>
        <v>0</v>
      </c>
      <c r="AV20" s="11"/>
      <c r="AW20" s="11"/>
      <c r="AX20" s="11"/>
      <c r="AY20" s="60">
        <f t="shared" si="8"/>
        <v>0</v>
      </c>
      <c r="AZ20" s="11"/>
      <c r="BA20" s="11"/>
      <c r="BB20" s="11"/>
      <c r="BC20" s="6"/>
    </row>
    <row r="21" spans="1:55" ht="12.75">
      <c r="A21" s="23">
        <v>16</v>
      </c>
      <c r="B21" s="10" t="s">
        <v>171</v>
      </c>
      <c r="C21" s="54">
        <v>5</v>
      </c>
      <c r="D21" s="60">
        <v>5</v>
      </c>
      <c r="E21" s="60">
        <f t="shared" si="0"/>
        <v>0</v>
      </c>
      <c r="F21" s="60">
        <f t="shared" si="1"/>
        <v>0</v>
      </c>
      <c r="G21" s="60">
        <v>1</v>
      </c>
      <c r="H21" s="11">
        <v>1</v>
      </c>
      <c r="I21" s="11"/>
      <c r="J21" s="11"/>
      <c r="K21" s="60">
        <f t="shared" si="3"/>
        <v>0</v>
      </c>
      <c r="L21" s="11"/>
      <c r="M21" s="11"/>
      <c r="N21" s="11"/>
      <c r="O21" s="60">
        <f t="shared" si="4"/>
        <v>0</v>
      </c>
      <c r="P21" s="11"/>
      <c r="Q21" s="11"/>
      <c r="R21" s="11"/>
      <c r="S21" s="60">
        <f t="shared" si="5"/>
        <v>0</v>
      </c>
      <c r="T21" s="11"/>
      <c r="U21" s="11"/>
      <c r="V21" s="11"/>
      <c r="W21" s="60">
        <v>1</v>
      </c>
      <c r="X21" s="11">
        <v>1</v>
      </c>
      <c r="Y21" s="11"/>
      <c r="Z21" s="11"/>
      <c r="AA21" s="60">
        <v>3</v>
      </c>
      <c r="AB21" s="11">
        <v>3</v>
      </c>
      <c r="AC21" s="11"/>
      <c r="AD21" s="11"/>
      <c r="AE21" s="54">
        <v>176</v>
      </c>
      <c r="AF21" s="60">
        <v>176</v>
      </c>
      <c r="AG21" s="60">
        <f t="shared" si="15"/>
        <v>0</v>
      </c>
      <c r="AH21" s="60">
        <f t="shared" si="6"/>
        <v>0</v>
      </c>
      <c r="AI21" s="60">
        <v>17</v>
      </c>
      <c r="AJ21" s="11">
        <v>17</v>
      </c>
      <c r="AK21" s="11"/>
      <c r="AL21" s="11"/>
      <c r="AM21" s="60">
        <v>14</v>
      </c>
      <c r="AN21" s="11">
        <v>14</v>
      </c>
      <c r="AO21" s="11"/>
      <c r="AP21" s="11"/>
      <c r="AQ21" s="60">
        <v>4</v>
      </c>
      <c r="AR21" s="11">
        <v>4</v>
      </c>
      <c r="AS21" s="11"/>
      <c r="AT21" s="11"/>
      <c r="AU21" s="60">
        <v>7</v>
      </c>
      <c r="AV21" s="11">
        <v>7</v>
      </c>
      <c r="AW21" s="11"/>
      <c r="AX21" s="11"/>
      <c r="AY21" s="60">
        <f t="shared" si="8"/>
        <v>0</v>
      </c>
      <c r="AZ21" s="11"/>
      <c r="BA21" s="11"/>
      <c r="BB21" s="11"/>
      <c r="BC21" s="6"/>
    </row>
    <row r="22" spans="1:55" ht="12.75">
      <c r="A22" s="23">
        <v>17</v>
      </c>
      <c r="B22" s="10" t="s">
        <v>172</v>
      </c>
      <c r="C22" s="54">
        <v>3</v>
      </c>
      <c r="D22" s="60">
        <v>1</v>
      </c>
      <c r="E22" s="60">
        <v>2</v>
      </c>
      <c r="F22" s="60">
        <f t="shared" si="1"/>
        <v>0</v>
      </c>
      <c r="G22" s="60">
        <v>2</v>
      </c>
      <c r="H22" s="11">
        <v>1</v>
      </c>
      <c r="I22" s="11">
        <v>1</v>
      </c>
      <c r="J22" s="11"/>
      <c r="K22" s="60">
        <f t="shared" si="3"/>
        <v>0</v>
      </c>
      <c r="L22" s="11"/>
      <c r="M22" s="11"/>
      <c r="N22" s="11"/>
      <c r="O22" s="60">
        <f t="shared" si="4"/>
        <v>0</v>
      </c>
      <c r="P22" s="11"/>
      <c r="Q22" s="11"/>
      <c r="R22" s="11"/>
      <c r="S22" s="60">
        <f t="shared" si="5"/>
        <v>0</v>
      </c>
      <c r="T22" s="11"/>
      <c r="U22" s="11"/>
      <c r="V22" s="11"/>
      <c r="W22" s="60">
        <f t="shared" si="11"/>
        <v>0</v>
      </c>
      <c r="X22" s="11"/>
      <c r="Y22" s="11"/>
      <c r="Z22" s="11"/>
      <c r="AA22" s="60">
        <v>1</v>
      </c>
      <c r="AB22" s="11"/>
      <c r="AC22" s="11">
        <v>1</v>
      </c>
      <c r="AD22" s="11"/>
      <c r="AE22" s="54">
        <v>43</v>
      </c>
      <c r="AF22" s="60">
        <v>25</v>
      </c>
      <c r="AG22" s="60">
        <v>18</v>
      </c>
      <c r="AH22" s="60">
        <f t="shared" si="6"/>
        <v>0</v>
      </c>
      <c r="AI22" s="60">
        <v>2</v>
      </c>
      <c r="AJ22" s="11"/>
      <c r="AK22" s="11">
        <v>2</v>
      </c>
      <c r="AL22" s="11"/>
      <c r="AM22" s="60">
        <f t="shared" si="17"/>
        <v>0</v>
      </c>
      <c r="AN22" s="11"/>
      <c r="AO22" s="11"/>
      <c r="AP22" s="11"/>
      <c r="AQ22" s="60">
        <f t="shared" si="7"/>
        <v>0</v>
      </c>
      <c r="AR22" s="11"/>
      <c r="AS22" s="11"/>
      <c r="AT22" s="11"/>
      <c r="AU22" s="60">
        <f t="shared" si="18"/>
        <v>0</v>
      </c>
      <c r="AV22" s="11"/>
      <c r="AW22" s="11"/>
      <c r="AX22" s="11"/>
      <c r="AY22" s="60">
        <f t="shared" si="8"/>
        <v>0</v>
      </c>
      <c r="AZ22" s="11"/>
      <c r="BA22" s="11"/>
      <c r="BB22" s="11"/>
      <c r="BC22" s="6"/>
    </row>
    <row r="23" spans="1:55" ht="12.75">
      <c r="A23" s="22">
        <v>18</v>
      </c>
      <c r="B23" s="10" t="s">
        <v>173</v>
      </c>
      <c r="C23" s="54">
        <v>1</v>
      </c>
      <c r="D23" s="60">
        <v>1</v>
      </c>
      <c r="E23" s="60">
        <f t="shared" si="0"/>
        <v>0</v>
      </c>
      <c r="F23" s="60">
        <f t="shared" si="1"/>
        <v>0</v>
      </c>
      <c r="G23" s="60">
        <f t="shared" si="2"/>
        <v>0</v>
      </c>
      <c r="H23" s="11"/>
      <c r="I23" s="11"/>
      <c r="J23" s="11"/>
      <c r="K23" s="60">
        <f t="shared" si="3"/>
        <v>0</v>
      </c>
      <c r="L23" s="11"/>
      <c r="M23" s="11"/>
      <c r="N23" s="11"/>
      <c r="O23" s="60">
        <f t="shared" si="4"/>
        <v>0</v>
      </c>
      <c r="P23" s="11"/>
      <c r="Q23" s="11"/>
      <c r="R23" s="11"/>
      <c r="S23" s="60">
        <f t="shared" si="5"/>
        <v>0</v>
      </c>
      <c r="T23" s="11"/>
      <c r="U23" s="11"/>
      <c r="V23" s="11"/>
      <c r="W23" s="60">
        <v>1</v>
      </c>
      <c r="X23" s="11">
        <v>1</v>
      </c>
      <c r="Y23" s="11"/>
      <c r="Z23" s="11"/>
      <c r="AA23" s="60">
        <f t="shared" si="12"/>
        <v>0</v>
      </c>
      <c r="AB23" s="11"/>
      <c r="AC23" s="11"/>
      <c r="AD23" s="11"/>
      <c r="AE23" s="54">
        <v>27</v>
      </c>
      <c r="AF23" s="60">
        <v>27</v>
      </c>
      <c r="AG23" s="60">
        <f t="shared" si="15"/>
        <v>0</v>
      </c>
      <c r="AH23" s="60">
        <f t="shared" si="6"/>
        <v>0</v>
      </c>
      <c r="AI23" s="60">
        <v>18</v>
      </c>
      <c r="AJ23" s="11">
        <v>18</v>
      </c>
      <c r="AK23" s="11"/>
      <c r="AL23" s="11"/>
      <c r="AM23" s="60">
        <f t="shared" si="17"/>
        <v>0</v>
      </c>
      <c r="AN23" s="11"/>
      <c r="AO23" s="11"/>
      <c r="AP23" s="11"/>
      <c r="AQ23" s="60">
        <f t="shared" si="7"/>
        <v>0</v>
      </c>
      <c r="AR23" s="11"/>
      <c r="AS23" s="11"/>
      <c r="AT23" s="11"/>
      <c r="AU23" s="60">
        <f t="shared" si="18"/>
        <v>0</v>
      </c>
      <c r="AV23" s="11"/>
      <c r="AW23" s="11"/>
      <c r="AX23" s="11"/>
      <c r="AY23" s="60">
        <f t="shared" si="8"/>
        <v>0</v>
      </c>
      <c r="AZ23" s="11"/>
      <c r="BA23" s="11"/>
      <c r="BB23" s="11"/>
      <c r="BC23" s="6"/>
    </row>
    <row r="24" spans="1:55" ht="12.75">
      <c r="A24" s="22">
        <v>19</v>
      </c>
      <c r="B24" s="10" t="s">
        <v>174</v>
      </c>
      <c r="C24" s="54">
        <f t="shared" si="9"/>
        <v>0</v>
      </c>
      <c r="D24" s="60">
        <f t="shared" si="10"/>
        <v>0</v>
      </c>
      <c r="E24" s="60">
        <f t="shared" si="0"/>
        <v>0</v>
      </c>
      <c r="F24" s="60">
        <f t="shared" si="1"/>
        <v>0</v>
      </c>
      <c r="G24" s="60">
        <f t="shared" si="2"/>
        <v>0</v>
      </c>
      <c r="H24" s="11"/>
      <c r="I24" s="11"/>
      <c r="J24" s="11"/>
      <c r="K24" s="60">
        <f t="shared" si="3"/>
        <v>0</v>
      </c>
      <c r="L24" s="11"/>
      <c r="M24" s="11"/>
      <c r="N24" s="11"/>
      <c r="O24" s="60">
        <f t="shared" si="4"/>
        <v>0</v>
      </c>
      <c r="P24" s="11"/>
      <c r="Q24" s="11"/>
      <c r="R24" s="11"/>
      <c r="S24" s="60">
        <f t="shared" si="5"/>
        <v>0</v>
      </c>
      <c r="T24" s="11"/>
      <c r="U24" s="11"/>
      <c r="V24" s="11"/>
      <c r="W24" s="60">
        <f t="shared" si="11"/>
        <v>0</v>
      </c>
      <c r="X24" s="11"/>
      <c r="Y24" s="11"/>
      <c r="Z24" s="11"/>
      <c r="AA24" s="60">
        <f t="shared" si="12"/>
        <v>0</v>
      </c>
      <c r="AB24" s="11"/>
      <c r="AC24" s="11"/>
      <c r="AD24" s="11"/>
      <c r="AE24" s="54">
        <v>14</v>
      </c>
      <c r="AF24" s="60">
        <v>14</v>
      </c>
      <c r="AG24" s="60">
        <f t="shared" si="15"/>
        <v>0</v>
      </c>
      <c r="AH24" s="60">
        <f t="shared" si="6"/>
        <v>0</v>
      </c>
      <c r="AI24" s="60">
        <v>12</v>
      </c>
      <c r="AJ24" s="11">
        <v>12</v>
      </c>
      <c r="AK24" s="11"/>
      <c r="AL24" s="11"/>
      <c r="AM24" s="60">
        <f t="shared" si="17"/>
        <v>0</v>
      </c>
      <c r="AN24" s="11"/>
      <c r="AO24" s="11"/>
      <c r="AP24" s="11"/>
      <c r="AQ24" s="60">
        <v>2</v>
      </c>
      <c r="AR24" s="11">
        <v>2</v>
      </c>
      <c r="AS24" s="11"/>
      <c r="AT24" s="11"/>
      <c r="AU24" s="60">
        <f t="shared" si="18"/>
        <v>0</v>
      </c>
      <c r="AV24" s="11"/>
      <c r="AW24" s="11"/>
      <c r="AX24" s="11"/>
      <c r="AY24" s="60">
        <f t="shared" si="8"/>
        <v>0</v>
      </c>
      <c r="AZ24" s="11"/>
      <c r="BA24" s="11"/>
      <c r="BB24" s="11"/>
      <c r="BC24" s="6"/>
    </row>
    <row r="25" spans="1:55" ht="12.75">
      <c r="A25" s="23">
        <v>20</v>
      </c>
      <c r="B25" s="10" t="s">
        <v>175</v>
      </c>
      <c r="C25" s="54">
        <v>8</v>
      </c>
      <c r="D25" s="60">
        <v>8</v>
      </c>
      <c r="E25" s="60">
        <f t="shared" si="0"/>
        <v>0</v>
      </c>
      <c r="F25" s="60">
        <f t="shared" si="1"/>
        <v>0</v>
      </c>
      <c r="G25" s="60">
        <v>15</v>
      </c>
      <c r="H25" s="11">
        <v>15</v>
      </c>
      <c r="I25" s="11"/>
      <c r="J25" s="11"/>
      <c r="K25" s="60">
        <v>7</v>
      </c>
      <c r="L25" s="11">
        <v>7</v>
      </c>
      <c r="M25" s="11"/>
      <c r="N25" s="11"/>
      <c r="O25" s="60">
        <f t="shared" si="4"/>
        <v>0</v>
      </c>
      <c r="P25" s="11"/>
      <c r="Q25" s="11"/>
      <c r="R25" s="11"/>
      <c r="S25" s="60">
        <f t="shared" si="5"/>
        <v>0</v>
      </c>
      <c r="T25" s="11"/>
      <c r="U25" s="11"/>
      <c r="V25" s="11"/>
      <c r="W25" s="60">
        <f t="shared" si="11"/>
        <v>0</v>
      </c>
      <c r="X25" s="11"/>
      <c r="Y25" s="11"/>
      <c r="Z25" s="11"/>
      <c r="AA25" s="60">
        <v>1</v>
      </c>
      <c r="AB25" s="11">
        <v>1</v>
      </c>
      <c r="AC25" s="11"/>
      <c r="AD25" s="11"/>
      <c r="AE25" s="54">
        <v>30</v>
      </c>
      <c r="AF25" s="60">
        <v>30</v>
      </c>
      <c r="AG25" s="60">
        <f t="shared" si="15"/>
        <v>0</v>
      </c>
      <c r="AH25" s="60">
        <f t="shared" si="6"/>
        <v>0</v>
      </c>
      <c r="AI25" s="60">
        <f t="shared" si="16"/>
        <v>0</v>
      </c>
      <c r="AJ25" s="11"/>
      <c r="AK25" s="11"/>
      <c r="AL25" s="11"/>
      <c r="AM25" s="60">
        <f t="shared" si="17"/>
        <v>0</v>
      </c>
      <c r="AN25" s="11"/>
      <c r="AO25" s="11"/>
      <c r="AP25" s="11"/>
      <c r="AQ25" s="60">
        <v>7</v>
      </c>
      <c r="AR25" s="11">
        <v>7</v>
      </c>
      <c r="AS25" s="11"/>
      <c r="AT25" s="11"/>
      <c r="AU25" s="60">
        <f t="shared" si="18"/>
        <v>0</v>
      </c>
      <c r="AV25" s="11"/>
      <c r="AW25" s="11"/>
      <c r="AX25" s="11"/>
      <c r="AY25" s="60">
        <f t="shared" si="8"/>
        <v>0</v>
      </c>
      <c r="AZ25" s="11"/>
      <c r="BA25" s="11"/>
      <c r="BB25" s="11"/>
      <c r="BC25" s="6"/>
    </row>
    <row r="26" spans="1:55" ht="12.75">
      <c r="A26" s="23">
        <v>21</v>
      </c>
      <c r="B26" s="10" t="s">
        <v>176</v>
      </c>
      <c r="C26" s="54">
        <f t="shared" si="9"/>
        <v>0</v>
      </c>
      <c r="D26" s="60">
        <f t="shared" si="10"/>
        <v>0</v>
      </c>
      <c r="E26" s="60">
        <f t="shared" si="0"/>
        <v>0</v>
      </c>
      <c r="F26" s="60">
        <f t="shared" si="1"/>
        <v>0</v>
      </c>
      <c r="G26" s="60">
        <f t="shared" si="2"/>
        <v>0</v>
      </c>
      <c r="H26" s="11"/>
      <c r="I26" s="11"/>
      <c r="J26" s="11"/>
      <c r="K26" s="60">
        <f t="shared" si="3"/>
        <v>0</v>
      </c>
      <c r="L26" s="11"/>
      <c r="M26" s="11"/>
      <c r="N26" s="11"/>
      <c r="O26" s="60">
        <f t="shared" si="4"/>
        <v>0</v>
      </c>
      <c r="P26" s="11"/>
      <c r="Q26" s="11"/>
      <c r="R26" s="11"/>
      <c r="S26" s="60">
        <f t="shared" si="5"/>
        <v>0</v>
      </c>
      <c r="T26" s="11"/>
      <c r="U26" s="11"/>
      <c r="V26" s="11"/>
      <c r="W26" s="60">
        <f t="shared" si="11"/>
        <v>0</v>
      </c>
      <c r="X26" s="11"/>
      <c r="Y26" s="11"/>
      <c r="Z26" s="11"/>
      <c r="AA26" s="60">
        <f t="shared" si="12"/>
        <v>0</v>
      </c>
      <c r="AB26" s="11"/>
      <c r="AC26" s="11"/>
      <c r="AD26" s="11"/>
      <c r="AE26" s="54">
        <f t="shared" si="13"/>
        <v>0</v>
      </c>
      <c r="AF26" s="60">
        <f t="shared" si="14"/>
        <v>0</v>
      </c>
      <c r="AG26" s="60">
        <f t="shared" si="15"/>
        <v>0</v>
      </c>
      <c r="AH26" s="60">
        <f t="shared" si="6"/>
        <v>0</v>
      </c>
      <c r="AI26" s="60">
        <f t="shared" si="16"/>
        <v>0</v>
      </c>
      <c r="AJ26" s="11"/>
      <c r="AK26" s="11"/>
      <c r="AL26" s="11"/>
      <c r="AM26" s="60">
        <f t="shared" si="17"/>
        <v>0</v>
      </c>
      <c r="AN26" s="11"/>
      <c r="AO26" s="11"/>
      <c r="AP26" s="11"/>
      <c r="AQ26" s="60">
        <f t="shared" si="7"/>
        <v>0</v>
      </c>
      <c r="AR26" s="11"/>
      <c r="AS26" s="11"/>
      <c r="AT26" s="11"/>
      <c r="AU26" s="60">
        <f t="shared" si="18"/>
        <v>0</v>
      </c>
      <c r="AV26" s="11"/>
      <c r="AW26" s="11"/>
      <c r="AX26" s="11"/>
      <c r="AY26" s="60">
        <f t="shared" si="8"/>
        <v>0</v>
      </c>
      <c r="AZ26" s="11"/>
      <c r="BA26" s="11"/>
      <c r="BB26" s="11"/>
      <c r="BC26" s="6"/>
    </row>
    <row r="27" spans="1:55" ht="12.75">
      <c r="A27" s="22">
        <v>22</v>
      </c>
      <c r="B27" s="10" t="s">
        <v>177</v>
      </c>
      <c r="C27" s="54">
        <v>2</v>
      </c>
      <c r="D27" s="60">
        <v>1</v>
      </c>
      <c r="E27" s="60">
        <f t="shared" si="0"/>
        <v>0</v>
      </c>
      <c r="F27" s="60">
        <f t="shared" si="1"/>
        <v>0</v>
      </c>
      <c r="G27" s="60">
        <v>1</v>
      </c>
      <c r="H27" s="11">
        <v>1</v>
      </c>
      <c r="I27" s="11"/>
      <c r="J27" s="11"/>
      <c r="K27" s="60">
        <f t="shared" si="3"/>
        <v>0</v>
      </c>
      <c r="L27" s="11"/>
      <c r="M27" s="11"/>
      <c r="N27" s="11"/>
      <c r="O27" s="60">
        <f t="shared" si="4"/>
        <v>0</v>
      </c>
      <c r="P27" s="11"/>
      <c r="Q27" s="11"/>
      <c r="R27" s="11"/>
      <c r="S27" s="60">
        <f t="shared" si="5"/>
        <v>0</v>
      </c>
      <c r="T27" s="11"/>
      <c r="U27" s="11"/>
      <c r="V27" s="11"/>
      <c r="W27" s="60">
        <f t="shared" si="11"/>
        <v>0</v>
      </c>
      <c r="X27" s="11"/>
      <c r="Y27" s="11"/>
      <c r="Z27" s="11"/>
      <c r="AA27" s="60">
        <v>1</v>
      </c>
      <c r="AB27" s="11">
        <v>1</v>
      </c>
      <c r="AC27" s="11"/>
      <c r="AD27" s="11"/>
      <c r="AE27" s="54">
        <f t="shared" si="13"/>
        <v>0</v>
      </c>
      <c r="AF27" s="60">
        <f t="shared" si="14"/>
        <v>0</v>
      </c>
      <c r="AG27" s="60">
        <f t="shared" si="15"/>
        <v>0</v>
      </c>
      <c r="AH27" s="60">
        <f t="shared" si="6"/>
        <v>0</v>
      </c>
      <c r="AI27" s="60">
        <f t="shared" si="16"/>
        <v>0</v>
      </c>
      <c r="AJ27" s="11"/>
      <c r="AK27" s="11"/>
      <c r="AL27" s="11"/>
      <c r="AM27" s="60">
        <f t="shared" si="17"/>
        <v>0</v>
      </c>
      <c r="AN27" s="11"/>
      <c r="AO27" s="11"/>
      <c r="AP27" s="11"/>
      <c r="AQ27" s="60">
        <f t="shared" si="7"/>
        <v>0</v>
      </c>
      <c r="AR27" s="11"/>
      <c r="AS27" s="11"/>
      <c r="AT27" s="11"/>
      <c r="AU27" s="60">
        <f t="shared" si="18"/>
        <v>0</v>
      </c>
      <c r="AV27" s="11"/>
      <c r="AW27" s="11"/>
      <c r="AX27" s="11"/>
      <c r="AY27" s="60">
        <f t="shared" si="8"/>
        <v>0</v>
      </c>
      <c r="AZ27" s="11"/>
      <c r="BA27" s="11"/>
      <c r="BB27" s="11"/>
      <c r="BC27" s="6"/>
    </row>
    <row r="28" spans="1:55" ht="12.75">
      <c r="A28" s="22">
        <v>23</v>
      </c>
      <c r="B28" s="10" t="s">
        <v>181</v>
      </c>
      <c r="C28" s="54"/>
      <c r="D28" s="60">
        <f t="shared" si="10"/>
        <v>0</v>
      </c>
      <c r="E28" s="60">
        <f t="shared" si="0"/>
        <v>0</v>
      </c>
      <c r="F28" s="60">
        <f t="shared" si="1"/>
        <v>0</v>
      </c>
      <c r="G28" s="60">
        <f t="shared" si="2"/>
        <v>0</v>
      </c>
      <c r="H28" s="11"/>
      <c r="I28" s="11"/>
      <c r="J28" s="11"/>
      <c r="K28" s="60">
        <f t="shared" si="3"/>
        <v>0</v>
      </c>
      <c r="L28" s="11"/>
      <c r="M28" s="11"/>
      <c r="N28" s="11"/>
      <c r="O28" s="60">
        <f t="shared" si="4"/>
        <v>0</v>
      </c>
      <c r="P28" s="11"/>
      <c r="Q28" s="11"/>
      <c r="R28" s="11"/>
      <c r="S28" s="60">
        <f t="shared" si="5"/>
        <v>0</v>
      </c>
      <c r="T28" s="11"/>
      <c r="U28" s="11"/>
      <c r="V28" s="11"/>
      <c r="W28" s="60">
        <f t="shared" si="11"/>
        <v>0</v>
      </c>
      <c r="X28" s="11"/>
      <c r="Y28" s="11"/>
      <c r="Z28" s="11"/>
      <c r="AA28" s="60">
        <f t="shared" si="12"/>
        <v>0</v>
      </c>
      <c r="AB28" s="11"/>
      <c r="AC28" s="11"/>
      <c r="AD28" s="11"/>
      <c r="AE28" s="54">
        <v>14</v>
      </c>
      <c r="AF28" s="60">
        <v>12</v>
      </c>
      <c r="AG28" s="60">
        <f t="shared" si="15"/>
        <v>0</v>
      </c>
      <c r="AH28" s="60">
        <f t="shared" si="6"/>
        <v>0</v>
      </c>
      <c r="AI28" s="60">
        <v>14</v>
      </c>
      <c r="AJ28" s="11">
        <v>12</v>
      </c>
      <c r="AK28" s="11"/>
      <c r="AL28" s="11"/>
      <c r="AM28" s="60">
        <v>11</v>
      </c>
      <c r="AN28" s="11">
        <v>7</v>
      </c>
      <c r="AO28" s="11"/>
      <c r="AP28" s="11"/>
      <c r="AQ28" s="60">
        <f t="shared" si="7"/>
        <v>0</v>
      </c>
      <c r="AR28" s="11"/>
      <c r="AS28" s="11"/>
      <c r="AT28" s="11"/>
      <c r="AU28" s="60">
        <f t="shared" si="18"/>
        <v>0</v>
      </c>
      <c r="AV28" s="11"/>
      <c r="AW28" s="11"/>
      <c r="AX28" s="11"/>
      <c r="AY28" s="60">
        <f t="shared" si="8"/>
        <v>0</v>
      </c>
      <c r="AZ28" s="11"/>
      <c r="BA28" s="11"/>
      <c r="BB28" s="11"/>
      <c r="BC28" s="6"/>
    </row>
    <row r="29" spans="1:55" ht="12.75">
      <c r="A29" s="23">
        <v>24</v>
      </c>
      <c r="B29" s="10" t="s">
        <v>179</v>
      </c>
      <c r="C29" s="54">
        <f t="shared" si="9"/>
        <v>0</v>
      </c>
      <c r="D29" s="60">
        <f t="shared" si="10"/>
        <v>0</v>
      </c>
      <c r="E29" s="60">
        <f t="shared" si="0"/>
        <v>0</v>
      </c>
      <c r="F29" s="60">
        <f t="shared" si="1"/>
        <v>0</v>
      </c>
      <c r="G29" s="60">
        <f t="shared" si="2"/>
        <v>0</v>
      </c>
      <c r="H29" s="11"/>
      <c r="I29" s="11"/>
      <c r="J29" s="11"/>
      <c r="K29" s="60">
        <f t="shared" si="3"/>
        <v>0</v>
      </c>
      <c r="L29" s="11"/>
      <c r="M29" s="11"/>
      <c r="N29" s="11"/>
      <c r="O29" s="60">
        <f t="shared" si="4"/>
        <v>0</v>
      </c>
      <c r="P29" s="11"/>
      <c r="Q29" s="11"/>
      <c r="R29" s="11"/>
      <c r="S29" s="60">
        <f t="shared" si="5"/>
        <v>0</v>
      </c>
      <c r="T29" s="11"/>
      <c r="U29" s="11"/>
      <c r="V29" s="11"/>
      <c r="W29" s="60">
        <f t="shared" si="11"/>
        <v>0</v>
      </c>
      <c r="X29" s="11"/>
      <c r="Y29" s="11"/>
      <c r="Z29" s="11"/>
      <c r="AA29" s="60">
        <f t="shared" si="12"/>
        <v>0</v>
      </c>
      <c r="AB29" s="11"/>
      <c r="AC29" s="11"/>
      <c r="AD29" s="11"/>
      <c r="AE29" s="54">
        <f t="shared" si="13"/>
        <v>0</v>
      </c>
      <c r="AF29" s="60">
        <f t="shared" si="14"/>
        <v>0</v>
      </c>
      <c r="AG29" s="60">
        <f t="shared" si="15"/>
        <v>0</v>
      </c>
      <c r="AH29" s="60">
        <f t="shared" si="6"/>
        <v>0</v>
      </c>
      <c r="AI29" s="60">
        <f t="shared" si="16"/>
        <v>0</v>
      </c>
      <c r="AJ29" s="11"/>
      <c r="AK29" s="11"/>
      <c r="AL29" s="11"/>
      <c r="AM29" s="60">
        <f t="shared" si="17"/>
        <v>0</v>
      </c>
      <c r="AN29" s="11"/>
      <c r="AO29" s="11"/>
      <c r="AP29" s="11"/>
      <c r="AQ29" s="60">
        <f t="shared" si="7"/>
        <v>0</v>
      </c>
      <c r="AR29" s="11"/>
      <c r="AS29" s="11"/>
      <c r="AT29" s="11"/>
      <c r="AU29" s="60">
        <f t="shared" si="18"/>
        <v>0</v>
      </c>
      <c r="AV29" s="11"/>
      <c r="AW29" s="11"/>
      <c r="AX29" s="11"/>
      <c r="AY29" s="60">
        <f t="shared" si="8"/>
        <v>0</v>
      </c>
      <c r="AZ29" s="11"/>
      <c r="BA29" s="11"/>
      <c r="BB29" s="11"/>
      <c r="BC29" s="6"/>
    </row>
    <row r="30" spans="1:55" ht="12.75">
      <c r="A30" s="23">
        <v>25</v>
      </c>
      <c r="B30" s="10"/>
      <c r="C30" s="54">
        <f t="shared" si="9"/>
        <v>0</v>
      </c>
      <c r="D30" s="60">
        <f t="shared" si="10"/>
        <v>0</v>
      </c>
      <c r="E30" s="60">
        <f t="shared" si="0"/>
        <v>0</v>
      </c>
      <c r="F30" s="60">
        <f t="shared" si="1"/>
        <v>0</v>
      </c>
      <c r="G30" s="60">
        <f t="shared" si="2"/>
        <v>0</v>
      </c>
      <c r="H30" s="11"/>
      <c r="I30" s="11"/>
      <c r="J30" s="11"/>
      <c r="K30" s="60">
        <f t="shared" si="3"/>
        <v>0</v>
      </c>
      <c r="L30" s="11"/>
      <c r="M30" s="11"/>
      <c r="N30" s="11"/>
      <c r="O30" s="60">
        <f t="shared" si="4"/>
        <v>0</v>
      </c>
      <c r="P30" s="11"/>
      <c r="Q30" s="11"/>
      <c r="R30" s="11"/>
      <c r="S30" s="60">
        <f t="shared" si="5"/>
        <v>0</v>
      </c>
      <c r="T30" s="11"/>
      <c r="U30" s="11"/>
      <c r="V30" s="11"/>
      <c r="W30" s="60">
        <f t="shared" si="11"/>
        <v>0</v>
      </c>
      <c r="X30" s="11"/>
      <c r="Y30" s="11"/>
      <c r="Z30" s="11"/>
      <c r="AA30" s="60">
        <f t="shared" si="12"/>
        <v>0</v>
      </c>
      <c r="AB30" s="11"/>
      <c r="AC30" s="11"/>
      <c r="AD30" s="11"/>
      <c r="AE30" s="54">
        <f t="shared" si="13"/>
        <v>0</v>
      </c>
      <c r="AF30" s="60">
        <f t="shared" si="14"/>
        <v>0</v>
      </c>
      <c r="AG30" s="60">
        <f t="shared" si="15"/>
        <v>0</v>
      </c>
      <c r="AH30" s="60">
        <f t="shared" si="6"/>
        <v>0</v>
      </c>
      <c r="AI30" s="60">
        <f t="shared" si="16"/>
        <v>0</v>
      </c>
      <c r="AJ30" s="11"/>
      <c r="AK30" s="11"/>
      <c r="AL30" s="11"/>
      <c r="AM30" s="60">
        <f t="shared" si="17"/>
        <v>0</v>
      </c>
      <c r="AN30" s="11"/>
      <c r="AO30" s="11"/>
      <c r="AP30" s="11"/>
      <c r="AQ30" s="60">
        <f t="shared" si="7"/>
        <v>0</v>
      </c>
      <c r="AR30" s="11"/>
      <c r="AS30" s="11"/>
      <c r="AT30" s="11"/>
      <c r="AU30" s="60">
        <f t="shared" si="18"/>
        <v>0</v>
      </c>
      <c r="AV30" s="11"/>
      <c r="AW30" s="11"/>
      <c r="AX30" s="11"/>
      <c r="AY30" s="60">
        <f t="shared" si="8"/>
        <v>0</v>
      </c>
      <c r="AZ30" s="11"/>
      <c r="BA30" s="11"/>
      <c r="BB30" s="11"/>
      <c r="BC30" s="6"/>
    </row>
    <row r="31" spans="1:55" ht="12.75">
      <c r="A31" s="22">
        <v>26</v>
      </c>
      <c r="B31" s="10"/>
      <c r="C31" s="54">
        <f t="shared" si="9"/>
        <v>0</v>
      </c>
      <c r="D31" s="60">
        <f t="shared" si="10"/>
        <v>0</v>
      </c>
      <c r="E31" s="60">
        <f t="shared" si="0"/>
        <v>0</v>
      </c>
      <c r="F31" s="60">
        <f t="shared" si="1"/>
        <v>0</v>
      </c>
      <c r="G31" s="60">
        <f t="shared" si="2"/>
        <v>0</v>
      </c>
      <c r="H31" s="11"/>
      <c r="I31" s="11"/>
      <c r="J31" s="11"/>
      <c r="K31" s="60">
        <f t="shared" si="3"/>
        <v>0</v>
      </c>
      <c r="L31" s="11"/>
      <c r="M31" s="11"/>
      <c r="N31" s="11"/>
      <c r="O31" s="60">
        <f t="shared" si="4"/>
        <v>0</v>
      </c>
      <c r="P31" s="11"/>
      <c r="Q31" s="11"/>
      <c r="R31" s="11"/>
      <c r="S31" s="60">
        <f t="shared" si="5"/>
        <v>0</v>
      </c>
      <c r="T31" s="11"/>
      <c r="U31" s="11"/>
      <c r="V31" s="11"/>
      <c r="W31" s="60">
        <f t="shared" si="11"/>
        <v>0</v>
      </c>
      <c r="X31" s="11"/>
      <c r="Y31" s="11"/>
      <c r="Z31" s="11"/>
      <c r="AA31" s="60">
        <f t="shared" si="12"/>
        <v>0</v>
      </c>
      <c r="AB31" s="11"/>
      <c r="AC31" s="11"/>
      <c r="AD31" s="11"/>
      <c r="AE31" s="54">
        <f t="shared" si="13"/>
        <v>0</v>
      </c>
      <c r="AF31" s="60">
        <f t="shared" si="14"/>
        <v>0</v>
      </c>
      <c r="AG31" s="60">
        <f t="shared" si="15"/>
        <v>0</v>
      </c>
      <c r="AH31" s="60">
        <f t="shared" si="6"/>
        <v>0</v>
      </c>
      <c r="AI31" s="60">
        <f t="shared" si="16"/>
        <v>0</v>
      </c>
      <c r="AJ31" s="11"/>
      <c r="AK31" s="11"/>
      <c r="AL31" s="11"/>
      <c r="AM31" s="60">
        <f t="shared" si="17"/>
        <v>0</v>
      </c>
      <c r="AN31" s="11"/>
      <c r="AO31" s="11"/>
      <c r="AP31" s="11"/>
      <c r="AQ31" s="60">
        <f t="shared" si="7"/>
        <v>0</v>
      </c>
      <c r="AR31" s="11"/>
      <c r="AS31" s="11"/>
      <c r="AT31" s="11"/>
      <c r="AU31" s="60">
        <f t="shared" si="18"/>
        <v>0</v>
      </c>
      <c r="AV31" s="11"/>
      <c r="AW31" s="11"/>
      <c r="AX31" s="11"/>
      <c r="AY31" s="60">
        <f t="shared" si="8"/>
        <v>0</v>
      </c>
      <c r="AZ31" s="11"/>
      <c r="BA31" s="11"/>
      <c r="BB31" s="11"/>
      <c r="BC31" s="6"/>
    </row>
    <row r="32" spans="1:55" ht="12.75">
      <c r="A32" s="22">
        <v>27</v>
      </c>
      <c r="B32" s="10"/>
      <c r="C32" s="54">
        <f t="shared" si="9"/>
        <v>0</v>
      </c>
      <c r="D32" s="60">
        <f t="shared" si="10"/>
        <v>0</v>
      </c>
      <c r="E32" s="60">
        <f t="shared" si="0"/>
        <v>0</v>
      </c>
      <c r="F32" s="60">
        <f t="shared" si="1"/>
        <v>0</v>
      </c>
      <c r="G32" s="60">
        <f t="shared" si="2"/>
        <v>0</v>
      </c>
      <c r="H32" s="11"/>
      <c r="I32" s="11"/>
      <c r="J32" s="11"/>
      <c r="K32" s="60">
        <f t="shared" si="3"/>
        <v>0</v>
      </c>
      <c r="L32" s="11"/>
      <c r="M32" s="11"/>
      <c r="N32" s="11"/>
      <c r="O32" s="60">
        <f t="shared" si="4"/>
        <v>0</v>
      </c>
      <c r="P32" s="11"/>
      <c r="Q32" s="11"/>
      <c r="R32" s="11"/>
      <c r="S32" s="60">
        <f t="shared" si="5"/>
        <v>0</v>
      </c>
      <c r="T32" s="11"/>
      <c r="U32" s="11"/>
      <c r="V32" s="11"/>
      <c r="W32" s="60">
        <f t="shared" si="11"/>
        <v>0</v>
      </c>
      <c r="X32" s="11"/>
      <c r="Y32" s="11"/>
      <c r="Z32" s="11"/>
      <c r="AA32" s="60">
        <f t="shared" si="12"/>
        <v>0</v>
      </c>
      <c r="AB32" s="11"/>
      <c r="AC32" s="11"/>
      <c r="AD32" s="11"/>
      <c r="AE32" s="54">
        <f t="shared" si="13"/>
        <v>0</v>
      </c>
      <c r="AF32" s="60">
        <f t="shared" si="14"/>
        <v>0</v>
      </c>
      <c r="AG32" s="60">
        <f t="shared" si="15"/>
        <v>0</v>
      </c>
      <c r="AH32" s="60">
        <f t="shared" si="6"/>
        <v>0</v>
      </c>
      <c r="AI32" s="60">
        <f t="shared" si="16"/>
        <v>0</v>
      </c>
      <c r="AJ32" s="11"/>
      <c r="AK32" s="11"/>
      <c r="AL32" s="11"/>
      <c r="AM32" s="60">
        <f t="shared" si="17"/>
        <v>0</v>
      </c>
      <c r="AN32" s="11"/>
      <c r="AO32" s="11"/>
      <c r="AP32" s="11"/>
      <c r="AQ32" s="60">
        <f t="shared" si="7"/>
        <v>0</v>
      </c>
      <c r="AR32" s="11"/>
      <c r="AS32" s="11"/>
      <c r="AT32" s="11"/>
      <c r="AU32" s="60">
        <f t="shared" si="18"/>
        <v>0</v>
      </c>
      <c r="AV32" s="11"/>
      <c r="AW32" s="11"/>
      <c r="AX32" s="11"/>
      <c r="AY32" s="60">
        <f t="shared" si="8"/>
        <v>0</v>
      </c>
      <c r="AZ32" s="11"/>
      <c r="BA32" s="11"/>
      <c r="BB32" s="11"/>
      <c r="BC32" s="6"/>
    </row>
    <row r="33" spans="1:55" ht="12.75">
      <c r="A33" s="23">
        <v>28</v>
      </c>
      <c r="B33" s="10"/>
      <c r="C33" s="54">
        <f t="shared" si="9"/>
        <v>0</v>
      </c>
      <c r="D33" s="60">
        <f t="shared" si="10"/>
        <v>0</v>
      </c>
      <c r="E33" s="60">
        <f t="shared" si="0"/>
        <v>0</v>
      </c>
      <c r="F33" s="60">
        <f t="shared" si="1"/>
        <v>0</v>
      </c>
      <c r="G33" s="60">
        <f t="shared" si="2"/>
        <v>0</v>
      </c>
      <c r="H33" s="11"/>
      <c r="I33" s="11"/>
      <c r="J33" s="11"/>
      <c r="K33" s="60">
        <f t="shared" si="3"/>
        <v>0</v>
      </c>
      <c r="L33" s="11"/>
      <c r="M33" s="11"/>
      <c r="N33" s="11"/>
      <c r="O33" s="60">
        <f t="shared" si="4"/>
        <v>0</v>
      </c>
      <c r="P33" s="11"/>
      <c r="Q33" s="11"/>
      <c r="R33" s="11"/>
      <c r="S33" s="60">
        <f t="shared" si="5"/>
        <v>0</v>
      </c>
      <c r="T33" s="11"/>
      <c r="U33" s="11"/>
      <c r="V33" s="11"/>
      <c r="W33" s="60">
        <f t="shared" si="11"/>
        <v>0</v>
      </c>
      <c r="X33" s="11"/>
      <c r="Y33" s="11"/>
      <c r="Z33" s="11"/>
      <c r="AA33" s="60">
        <f t="shared" si="12"/>
        <v>0</v>
      </c>
      <c r="AB33" s="11"/>
      <c r="AC33" s="11"/>
      <c r="AD33" s="11"/>
      <c r="AE33" s="54">
        <f t="shared" si="13"/>
        <v>0</v>
      </c>
      <c r="AF33" s="60">
        <f t="shared" si="14"/>
        <v>0</v>
      </c>
      <c r="AG33" s="60">
        <f t="shared" si="15"/>
        <v>0</v>
      </c>
      <c r="AH33" s="60">
        <f t="shared" si="6"/>
        <v>0</v>
      </c>
      <c r="AI33" s="60">
        <f t="shared" si="16"/>
        <v>0</v>
      </c>
      <c r="AJ33" s="11"/>
      <c r="AK33" s="11"/>
      <c r="AL33" s="11"/>
      <c r="AM33" s="60">
        <f t="shared" si="17"/>
        <v>0</v>
      </c>
      <c r="AN33" s="11"/>
      <c r="AO33" s="11"/>
      <c r="AP33" s="11"/>
      <c r="AQ33" s="60">
        <f t="shared" si="7"/>
        <v>0</v>
      </c>
      <c r="AR33" s="11"/>
      <c r="AS33" s="11"/>
      <c r="AT33" s="11"/>
      <c r="AU33" s="60">
        <f t="shared" si="18"/>
        <v>0</v>
      </c>
      <c r="AV33" s="11"/>
      <c r="AW33" s="11"/>
      <c r="AX33" s="11"/>
      <c r="AY33" s="60">
        <f t="shared" si="8"/>
        <v>0</v>
      </c>
      <c r="AZ33" s="11"/>
      <c r="BA33" s="11"/>
      <c r="BB33" s="11"/>
      <c r="BC33" s="6"/>
    </row>
    <row r="34" spans="1:55" ht="12.75">
      <c r="A34" s="23">
        <v>29</v>
      </c>
      <c r="B34" s="10"/>
      <c r="C34" s="54">
        <f t="shared" si="9"/>
        <v>0</v>
      </c>
      <c r="D34" s="60">
        <f t="shared" si="10"/>
        <v>0</v>
      </c>
      <c r="E34" s="60">
        <f t="shared" si="0"/>
        <v>0</v>
      </c>
      <c r="F34" s="60">
        <f t="shared" si="1"/>
        <v>0</v>
      </c>
      <c r="G34" s="60">
        <f t="shared" si="2"/>
        <v>0</v>
      </c>
      <c r="H34" s="11"/>
      <c r="I34" s="11"/>
      <c r="J34" s="11"/>
      <c r="K34" s="60">
        <f t="shared" si="3"/>
        <v>0</v>
      </c>
      <c r="L34" s="11"/>
      <c r="M34" s="11"/>
      <c r="N34" s="11"/>
      <c r="O34" s="60">
        <f t="shared" si="4"/>
        <v>0</v>
      </c>
      <c r="P34" s="11"/>
      <c r="Q34" s="11"/>
      <c r="R34" s="11"/>
      <c r="S34" s="60">
        <f t="shared" si="5"/>
        <v>0</v>
      </c>
      <c r="T34" s="11"/>
      <c r="U34" s="11"/>
      <c r="V34" s="11"/>
      <c r="W34" s="60">
        <f t="shared" si="11"/>
        <v>0</v>
      </c>
      <c r="X34" s="11"/>
      <c r="Y34" s="11"/>
      <c r="Z34" s="11"/>
      <c r="AA34" s="60">
        <f t="shared" si="12"/>
        <v>0</v>
      </c>
      <c r="AB34" s="11"/>
      <c r="AC34" s="11"/>
      <c r="AD34" s="11"/>
      <c r="AE34" s="54">
        <f t="shared" si="13"/>
        <v>0</v>
      </c>
      <c r="AF34" s="60">
        <f t="shared" si="14"/>
        <v>0</v>
      </c>
      <c r="AG34" s="60">
        <f t="shared" si="15"/>
        <v>0</v>
      </c>
      <c r="AH34" s="60">
        <f t="shared" si="6"/>
        <v>0</v>
      </c>
      <c r="AI34" s="60">
        <f t="shared" si="16"/>
        <v>0</v>
      </c>
      <c r="AJ34" s="11"/>
      <c r="AK34" s="11"/>
      <c r="AL34" s="11"/>
      <c r="AM34" s="60">
        <f t="shared" si="17"/>
        <v>0</v>
      </c>
      <c r="AN34" s="11"/>
      <c r="AO34" s="11"/>
      <c r="AP34" s="11"/>
      <c r="AQ34" s="60">
        <f t="shared" si="7"/>
        <v>0</v>
      </c>
      <c r="AR34" s="11"/>
      <c r="AS34" s="11"/>
      <c r="AT34" s="11"/>
      <c r="AU34" s="60">
        <f t="shared" si="18"/>
        <v>0</v>
      </c>
      <c r="AV34" s="11"/>
      <c r="AW34" s="11"/>
      <c r="AX34" s="11"/>
      <c r="AY34" s="60">
        <f t="shared" si="8"/>
        <v>0</v>
      </c>
      <c r="AZ34" s="11"/>
      <c r="BA34" s="11"/>
      <c r="BB34" s="11"/>
      <c r="BC34" s="6"/>
    </row>
    <row r="35" spans="1:55" ht="12.75">
      <c r="A35" s="22">
        <v>30</v>
      </c>
      <c r="B35" s="10"/>
      <c r="C35" s="54">
        <f t="shared" si="9"/>
        <v>0</v>
      </c>
      <c r="D35" s="60">
        <f t="shared" si="10"/>
        <v>0</v>
      </c>
      <c r="E35" s="60">
        <f t="shared" si="0"/>
        <v>0</v>
      </c>
      <c r="F35" s="60">
        <f t="shared" si="1"/>
        <v>0</v>
      </c>
      <c r="G35" s="60">
        <f t="shared" si="2"/>
        <v>0</v>
      </c>
      <c r="H35" s="11"/>
      <c r="I35" s="11"/>
      <c r="J35" s="11"/>
      <c r="K35" s="60">
        <f t="shared" si="3"/>
        <v>0</v>
      </c>
      <c r="L35" s="11"/>
      <c r="M35" s="11"/>
      <c r="N35" s="11"/>
      <c r="O35" s="60">
        <f t="shared" si="4"/>
        <v>0</v>
      </c>
      <c r="P35" s="11"/>
      <c r="Q35" s="11"/>
      <c r="R35" s="11"/>
      <c r="S35" s="60">
        <f t="shared" si="5"/>
        <v>0</v>
      </c>
      <c r="T35" s="11"/>
      <c r="U35" s="11"/>
      <c r="V35" s="11"/>
      <c r="W35" s="60">
        <f t="shared" si="11"/>
        <v>0</v>
      </c>
      <c r="X35" s="11"/>
      <c r="Y35" s="11"/>
      <c r="Z35" s="11"/>
      <c r="AA35" s="60">
        <f t="shared" si="12"/>
        <v>0</v>
      </c>
      <c r="AB35" s="11"/>
      <c r="AC35" s="11"/>
      <c r="AD35" s="11"/>
      <c r="AE35" s="54">
        <f t="shared" si="13"/>
        <v>0</v>
      </c>
      <c r="AF35" s="60">
        <f t="shared" si="14"/>
        <v>0</v>
      </c>
      <c r="AG35" s="60">
        <f t="shared" si="15"/>
        <v>0</v>
      </c>
      <c r="AH35" s="60">
        <f t="shared" si="6"/>
        <v>0</v>
      </c>
      <c r="AI35" s="60">
        <f t="shared" si="16"/>
        <v>0</v>
      </c>
      <c r="AJ35" s="11"/>
      <c r="AK35" s="11"/>
      <c r="AL35" s="11"/>
      <c r="AM35" s="60">
        <f t="shared" si="17"/>
        <v>0</v>
      </c>
      <c r="AN35" s="11"/>
      <c r="AO35" s="11"/>
      <c r="AP35" s="11"/>
      <c r="AQ35" s="60">
        <f t="shared" si="7"/>
        <v>0</v>
      </c>
      <c r="AR35" s="11"/>
      <c r="AS35" s="11"/>
      <c r="AT35" s="11"/>
      <c r="AU35" s="60">
        <f t="shared" si="18"/>
        <v>0</v>
      </c>
      <c r="AV35" s="11"/>
      <c r="AW35" s="11"/>
      <c r="AX35" s="11"/>
      <c r="AY35" s="60">
        <f t="shared" si="8"/>
        <v>0</v>
      </c>
      <c r="AZ35" s="11"/>
      <c r="BA35" s="11"/>
      <c r="BB35" s="11"/>
      <c r="BC35" s="6"/>
    </row>
    <row r="36" spans="1:55" ht="12.75">
      <c r="A36" s="22">
        <v>31</v>
      </c>
      <c r="B36" s="10"/>
      <c r="C36" s="54">
        <f t="shared" si="9"/>
        <v>0</v>
      </c>
      <c r="D36" s="60">
        <f t="shared" si="10"/>
        <v>0</v>
      </c>
      <c r="E36" s="60">
        <f t="shared" si="0"/>
        <v>0</v>
      </c>
      <c r="F36" s="60">
        <f t="shared" si="1"/>
        <v>0</v>
      </c>
      <c r="G36" s="60">
        <f t="shared" si="2"/>
        <v>0</v>
      </c>
      <c r="H36" s="11"/>
      <c r="I36" s="11"/>
      <c r="J36" s="11"/>
      <c r="K36" s="60">
        <f t="shared" si="3"/>
        <v>0</v>
      </c>
      <c r="L36" s="11"/>
      <c r="M36" s="11"/>
      <c r="N36" s="11"/>
      <c r="O36" s="60">
        <f t="shared" si="4"/>
        <v>0</v>
      </c>
      <c r="P36" s="11"/>
      <c r="Q36" s="11"/>
      <c r="R36" s="11"/>
      <c r="S36" s="60">
        <f t="shared" si="5"/>
        <v>0</v>
      </c>
      <c r="T36" s="11"/>
      <c r="U36" s="11"/>
      <c r="V36" s="11"/>
      <c r="W36" s="60">
        <f t="shared" si="11"/>
        <v>0</v>
      </c>
      <c r="X36" s="11"/>
      <c r="Y36" s="11"/>
      <c r="Z36" s="11"/>
      <c r="AA36" s="60">
        <f t="shared" si="12"/>
        <v>0</v>
      </c>
      <c r="AB36" s="11"/>
      <c r="AC36" s="11"/>
      <c r="AD36" s="11"/>
      <c r="AE36" s="54">
        <f t="shared" si="13"/>
        <v>0</v>
      </c>
      <c r="AF36" s="60">
        <f t="shared" si="14"/>
        <v>0</v>
      </c>
      <c r="AG36" s="60">
        <f t="shared" si="15"/>
        <v>0</v>
      </c>
      <c r="AH36" s="60">
        <f t="shared" si="6"/>
        <v>0</v>
      </c>
      <c r="AI36" s="60">
        <f t="shared" si="16"/>
        <v>0</v>
      </c>
      <c r="AJ36" s="11"/>
      <c r="AK36" s="11"/>
      <c r="AL36" s="11"/>
      <c r="AM36" s="60">
        <f t="shared" si="17"/>
        <v>0</v>
      </c>
      <c r="AN36" s="11"/>
      <c r="AO36" s="11"/>
      <c r="AP36" s="11"/>
      <c r="AQ36" s="60">
        <f t="shared" si="7"/>
        <v>0</v>
      </c>
      <c r="AR36" s="11"/>
      <c r="AS36" s="11"/>
      <c r="AT36" s="11"/>
      <c r="AU36" s="60">
        <f t="shared" si="18"/>
        <v>0</v>
      </c>
      <c r="AV36" s="11"/>
      <c r="AW36" s="11"/>
      <c r="AX36" s="11"/>
      <c r="AY36" s="60">
        <f t="shared" si="8"/>
        <v>0</v>
      </c>
      <c r="AZ36" s="11"/>
      <c r="BA36" s="11"/>
      <c r="BB36" s="11"/>
      <c r="BC36" s="6"/>
    </row>
    <row r="37" spans="1:55" ht="12.75">
      <c r="A37" s="23">
        <v>32</v>
      </c>
      <c r="B37" s="10"/>
      <c r="C37" s="54">
        <f t="shared" si="9"/>
        <v>0</v>
      </c>
      <c r="D37" s="60">
        <f t="shared" si="10"/>
        <v>0</v>
      </c>
      <c r="E37" s="60">
        <f t="shared" si="0"/>
        <v>0</v>
      </c>
      <c r="F37" s="60">
        <f t="shared" si="1"/>
        <v>0</v>
      </c>
      <c r="G37" s="60">
        <f t="shared" si="2"/>
        <v>0</v>
      </c>
      <c r="H37" s="11"/>
      <c r="I37" s="11"/>
      <c r="J37" s="11"/>
      <c r="K37" s="60">
        <f t="shared" si="3"/>
        <v>0</v>
      </c>
      <c r="L37" s="11"/>
      <c r="M37" s="11"/>
      <c r="N37" s="11"/>
      <c r="O37" s="60">
        <f t="shared" si="4"/>
        <v>0</v>
      </c>
      <c r="P37" s="11"/>
      <c r="Q37" s="11"/>
      <c r="R37" s="11"/>
      <c r="S37" s="60">
        <f t="shared" si="5"/>
        <v>0</v>
      </c>
      <c r="T37" s="11"/>
      <c r="U37" s="11"/>
      <c r="V37" s="11"/>
      <c r="W37" s="60">
        <f t="shared" si="11"/>
        <v>0</v>
      </c>
      <c r="X37" s="11"/>
      <c r="Y37" s="11"/>
      <c r="Z37" s="11"/>
      <c r="AA37" s="60">
        <f t="shared" si="12"/>
        <v>0</v>
      </c>
      <c r="AB37" s="11"/>
      <c r="AC37" s="11"/>
      <c r="AD37" s="11"/>
      <c r="AE37" s="54">
        <f t="shared" si="13"/>
        <v>0</v>
      </c>
      <c r="AF37" s="60">
        <f t="shared" si="14"/>
        <v>0</v>
      </c>
      <c r="AG37" s="60">
        <f t="shared" si="15"/>
        <v>0</v>
      </c>
      <c r="AH37" s="60">
        <f t="shared" si="6"/>
        <v>0</v>
      </c>
      <c r="AI37" s="60">
        <f t="shared" si="16"/>
        <v>0</v>
      </c>
      <c r="AJ37" s="11"/>
      <c r="AK37" s="11"/>
      <c r="AL37" s="11"/>
      <c r="AM37" s="60">
        <f t="shared" si="17"/>
        <v>0</v>
      </c>
      <c r="AN37" s="11"/>
      <c r="AO37" s="11"/>
      <c r="AP37" s="11"/>
      <c r="AQ37" s="60">
        <f t="shared" si="7"/>
        <v>0</v>
      </c>
      <c r="AR37" s="11"/>
      <c r="AS37" s="11"/>
      <c r="AT37" s="11"/>
      <c r="AU37" s="60">
        <f t="shared" si="18"/>
        <v>0</v>
      </c>
      <c r="AV37" s="11"/>
      <c r="AW37" s="11"/>
      <c r="AX37" s="11"/>
      <c r="AY37" s="60">
        <f t="shared" si="8"/>
        <v>0</v>
      </c>
      <c r="AZ37" s="11"/>
      <c r="BA37" s="11"/>
      <c r="BB37" s="11"/>
      <c r="BC37" s="6"/>
    </row>
    <row r="38" spans="1:55" ht="12.75">
      <c r="A38" s="23">
        <v>33</v>
      </c>
      <c r="B38" s="10"/>
      <c r="C38" s="54">
        <f t="shared" si="9"/>
        <v>0</v>
      </c>
      <c r="D38" s="60">
        <f t="shared" si="10"/>
        <v>0</v>
      </c>
      <c r="E38" s="60">
        <f t="shared" si="0"/>
        <v>0</v>
      </c>
      <c r="F38" s="60">
        <f t="shared" si="1"/>
        <v>0</v>
      </c>
      <c r="G38" s="60">
        <f t="shared" si="2"/>
        <v>0</v>
      </c>
      <c r="H38" s="11"/>
      <c r="I38" s="11"/>
      <c r="J38" s="11"/>
      <c r="K38" s="60">
        <f t="shared" si="3"/>
        <v>0</v>
      </c>
      <c r="L38" s="11"/>
      <c r="M38" s="11"/>
      <c r="N38" s="11"/>
      <c r="O38" s="60">
        <f t="shared" si="4"/>
        <v>0</v>
      </c>
      <c r="P38" s="11"/>
      <c r="Q38" s="11"/>
      <c r="R38" s="11"/>
      <c r="S38" s="60">
        <f t="shared" si="5"/>
        <v>0</v>
      </c>
      <c r="T38" s="11"/>
      <c r="U38" s="11"/>
      <c r="V38" s="11"/>
      <c r="W38" s="60">
        <f t="shared" si="11"/>
        <v>0</v>
      </c>
      <c r="X38" s="11"/>
      <c r="Y38" s="11"/>
      <c r="Z38" s="11"/>
      <c r="AA38" s="60">
        <f t="shared" si="12"/>
        <v>0</v>
      </c>
      <c r="AB38" s="11"/>
      <c r="AC38" s="11"/>
      <c r="AD38" s="11"/>
      <c r="AE38" s="54">
        <f t="shared" si="13"/>
        <v>0</v>
      </c>
      <c r="AF38" s="60">
        <f t="shared" si="14"/>
        <v>0</v>
      </c>
      <c r="AG38" s="60">
        <f t="shared" si="15"/>
        <v>0</v>
      </c>
      <c r="AH38" s="60">
        <f t="shared" si="6"/>
        <v>0</v>
      </c>
      <c r="AI38" s="60">
        <f t="shared" si="16"/>
        <v>0</v>
      </c>
      <c r="AJ38" s="11"/>
      <c r="AK38" s="11"/>
      <c r="AL38" s="11"/>
      <c r="AM38" s="60">
        <f t="shared" si="17"/>
        <v>0</v>
      </c>
      <c r="AN38" s="11"/>
      <c r="AO38" s="11"/>
      <c r="AP38" s="11"/>
      <c r="AQ38" s="60">
        <f t="shared" si="7"/>
        <v>0</v>
      </c>
      <c r="AR38" s="11"/>
      <c r="AS38" s="11"/>
      <c r="AT38" s="11"/>
      <c r="AU38" s="60">
        <f t="shared" si="18"/>
        <v>0</v>
      </c>
      <c r="AV38" s="11"/>
      <c r="AW38" s="11"/>
      <c r="AX38" s="11"/>
      <c r="AY38" s="60">
        <f t="shared" si="8"/>
        <v>0</v>
      </c>
      <c r="AZ38" s="11"/>
      <c r="BA38" s="11"/>
      <c r="BB38" s="11"/>
      <c r="BC38" s="6"/>
    </row>
    <row r="39" spans="1:55" ht="12.75">
      <c r="A39" s="22">
        <v>34</v>
      </c>
      <c r="B39" s="10"/>
      <c r="C39" s="54">
        <f t="shared" si="9"/>
        <v>0</v>
      </c>
      <c r="D39" s="60">
        <f t="shared" si="10"/>
        <v>0</v>
      </c>
      <c r="E39" s="60">
        <f t="shared" si="0"/>
        <v>0</v>
      </c>
      <c r="F39" s="60">
        <f t="shared" si="1"/>
        <v>0</v>
      </c>
      <c r="G39" s="60">
        <f t="shared" si="2"/>
        <v>0</v>
      </c>
      <c r="H39" s="11"/>
      <c r="I39" s="11"/>
      <c r="J39" s="11"/>
      <c r="K39" s="60">
        <f t="shared" si="3"/>
        <v>0</v>
      </c>
      <c r="L39" s="11"/>
      <c r="M39" s="11"/>
      <c r="N39" s="11"/>
      <c r="O39" s="60">
        <f t="shared" si="4"/>
        <v>0</v>
      </c>
      <c r="P39" s="11"/>
      <c r="Q39" s="11"/>
      <c r="R39" s="11"/>
      <c r="S39" s="60">
        <f t="shared" si="5"/>
        <v>0</v>
      </c>
      <c r="T39" s="11"/>
      <c r="U39" s="11"/>
      <c r="V39" s="11"/>
      <c r="W39" s="60">
        <f t="shared" si="11"/>
        <v>0</v>
      </c>
      <c r="X39" s="11"/>
      <c r="Y39" s="11"/>
      <c r="Z39" s="11"/>
      <c r="AA39" s="60">
        <f t="shared" si="12"/>
        <v>0</v>
      </c>
      <c r="AB39" s="11"/>
      <c r="AC39" s="11"/>
      <c r="AD39" s="11"/>
      <c r="AE39" s="54">
        <f t="shared" si="13"/>
        <v>0</v>
      </c>
      <c r="AF39" s="60">
        <f t="shared" si="14"/>
        <v>0</v>
      </c>
      <c r="AG39" s="60">
        <f t="shared" si="15"/>
        <v>0</v>
      </c>
      <c r="AH39" s="60">
        <f t="shared" si="6"/>
        <v>0</v>
      </c>
      <c r="AI39" s="60">
        <f t="shared" si="16"/>
        <v>0</v>
      </c>
      <c r="AJ39" s="11"/>
      <c r="AK39" s="11"/>
      <c r="AL39" s="11"/>
      <c r="AM39" s="60">
        <f t="shared" si="17"/>
        <v>0</v>
      </c>
      <c r="AN39" s="11"/>
      <c r="AO39" s="11"/>
      <c r="AP39" s="11"/>
      <c r="AQ39" s="60">
        <f t="shared" si="7"/>
        <v>0</v>
      </c>
      <c r="AR39" s="11"/>
      <c r="AS39" s="11"/>
      <c r="AT39" s="11"/>
      <c r="AU39" s="60">
        <f t="shared" si="18"/>
        <v>0</v>
      </c>
      <c r="AV39" s="11"/>
      <c r="AW39" s="11"/>
      <c r="AX39" s="11"/>
      <c r="AY39" s="60">
        <f t="shared" si="8"/>
        <v>0</v>
      </c>
      <c r="AZ39" s="11"/>
      <c r="BA39" s="11"/>
      <c r="BB39" s="11"/>
      <c r="BC39" s="6"/>
    </row>
    <row r="40" spans="1:55" ht="12.75">
      <c r="A40" s="22">
        <v>35</v>
      </c>
      <c r="B40" s="10"/>
      <c r="C40" s="54">
        <f t="shared" si="9"/>
        <v>0</v>
      </c>
      <c r="D40" s="60">
        <f t="shared" si="10"/>
        <v>0</v>
      </c>
      <c r="E40" s="60">
        <f t="shared" si="0"/>
        <v>0</v>
      </c>
      <c r="F40" s="60">
        <f t="shared" si="1"/>
        <v>0</v>
      </c>
      <c r="G40" s="60">
        <f t="shared" si="2"/>
        <v>0</v>
      </c>
      <c r="H40" s="11"/>
      <c r="I40" s="11"/>
      <c r="J40" s="11"/>
      <c r="K40" s="60">
        <f t="shared" si="3"/>
        <v>0</v>
      </c>
      <c r="L40" s="11"/>
      <c r="M40" s="11"/>
      <c r="N40" s="11"/>
      <c r="O40" s="60">
        <f t="shared" si="4"/>
        <v>0</v>
      </c>
      <c r="P40" s="11"/>
      <c r="Q40" s="11"/>
      <c r="R40" s="11"/>
      <c r="S40" s="60">
        <f t="shared" si="5"/>
        <v>0</v>
      </c>
      <c r="T40" s="11"/>
      <c r="U40" s="11"/>
      <c r="V40" s="11"/>
      <c r="W40" s="60">
        <f t="shared" si="11"/>
        <v>0</v>
      </c>
      <c r="X40" s="11"/>
      <c r="Y40" s="11"/>
      <c r="Z40" s="11"/>
      <c r="AA40" s="60">
        <f t="shared" si="12"/>
        <v>0</v>
      </c>
      <c r="AB40" s="11"/>
      <c r="AC40" s="11"/>
      <c r="AD40" s="11"/>
      <c r="AE40" s="54">
        <f t="shared" si="13"/>
        <v>0</v>
      </c>
      <c r="AF40" s="60">
        <f t="shared" si="14"/>
        <v>0</v>
      </c>
      <c r="AG40" s="60">
        <f t="shared" si="15"/>
        <v>0</v>
      </c>
      <c r="AH40" s="60">
        <f t="shared" si="6"/>
        <v>0</v>
      </c>
      <c r="AI40" s="60">
        <f t="shared" si="16"/>
        <v>0</v>
      </c>
      <c r="AJ40" s="11"/>
      <c r="AK40" s="11"/>
      <c r="AL40" s="11"/>
      <c r="AM40" s="60">
        <f t="shared" si="17"/>
        <v>0</v>
      </c>
      <c r="AN40" s="11"/>
      <c r="AO40" s="11"/>
      <c r="AP40" s="11"/>
      <c r="AQ40" s="60">
        <f t="shared" si="7"/>
        <v>0</v>
      </c>
      <c r="AR40" s="11"/>
      <c r="AS40" s="11"/>
      <c r="AT40" s="11"/>
      <c r="AU40" s="60">
        <f t="shared" si="18"/>
        <v>0</v>
      </c>
      <c r="AV40" s="11"/>
      <c r="AW40" s="11"/>
      <c r="AX40" s="11"/>
      <c r="AY40" s="60">
        <f t="shared" si="8"/>
        <v>0</v>
      </c>
      <c r="AZ40" s="11"/>
      <c r="BA40" s="11"/>
      <c r="BB40" s="11"/>
      <c r="BC40" s="6"/>
    </row>
    <row r="41" spans="1:55" ht="12.75">
      <c r="A41" s="23">
        <v>36</v>
      </c>
      <c r="B41" s="10"/>
      <c r="C41" s="54">
        <f t="shared" si="9"/>
        <v>0</v>
      </c>
      <c r="D41" s="60">
        <f t="shared" si="10"/>
        <v>0</v>
      </c>
      <c r="E41" s="60">
        <f t="shared" si="0"/>
        <v>0</v>
      </c>
      <c r="F41" s="60">
        <f t="shared" si="1"/>
        <v>0</v>
      </c>
      <c r="G41" s="60">
        <f t="shared" si="2"/>
        <v>0</v>
      </c>
      <c r="H41" s="11"/>
      <c r="I41" s="11"/>
      <c r="J41" s="11"/>
      <c r="K41" s="60">
        <f t="shared" si="3"/>
        <v>0</v>
      </c>
      <c r="L41" s="11"/>
      <c r="M41" s="11"/>
      <c r="N41" s="11"/>
      <c r="O41" s="60">
        <f t="shared" si="4"/>
        <v>0</v>
      </c>
      <c r="P41" s="11"/>
      <c r="Q41" s="11"/>
      <c r="R41" s="11"/>
      <c r="S41" s="60">
        <f t="shared" si="5"/>
        <v>0</v>
      </c>
      <c r="T41" s="11"/>
      <c r="U41" s="11"/>
      <c r="V41" s="11"/>
      <c r="W41" s="60">
        <f t="shared" si="11"/>
        <v>0</v>
      </c>
      <c r="X41" s="11"/>
      <c r="Y41" s="11"/>
      <c r="Z41" s="11"/>
      <c r="AA41" s="60">
        <f t="shared" si="12"/>
        <v>0</v>
      </c>
      <c r="AB41" s="11"/>
      <c r="AC41" s="11"/>
      <c r="AD41" s="11"/>
      <c r="AE41" s="54">
        <f t="shared" si="13"/>
        <v>0</v>
      </c>
      <c r="AF41" s="60">
        <f t="shared" si="14"/>
        <v>0</v>
      </c>
      <c r="AG41" s="60">
        <f t="shared" si="15"/>
        <v>0</v>
      </c>
      <c r="AH41" s="60">
        <f t="shared" si="6"/>
        <v>0</v>
      </c>
      <c r="AI41" s="60">
        <f t="shared" si="16"/>
        <v>0</v>
      </c>
      <c r="AJ41" s="11"/>
      <c r="AK41" s="11"/>
      <c r="AL41" s="11"/>
      <c r="AM41" s="60">
        <f t="shared" si="17"/>
        <v>0</v>
      </c>
      <c r="AN41" s="11"/>
      <c r="AO41" s="11"/>
      <c r="AP41" s="11"/>
      <c r="AQ41" s="60">
        <f t="shared" si="7"/>
        <v>0</v>
      </c>
      <c r="AR41" s="11"/>
      <c r="AS41" s="11"/>
      <c r="AT41" s="11"/>
      <c r="AU41" s="60">
        <f t="shared" si="18"/>
        <v>0</v>
      </c>
      <c r="AV41" s="11"/>
      <c r="AW41" s="11"/>
      <c r="AX41" s="11"/>
      <c r="AY41" s="60">
        <f t="shared" si="8"/>
        <v>0</v>
      </c>
      <c r="AZ41" s="11"/>
      <c r="BA41" s="11"/>
      <c r="BB41" s="11"/>
      <c r="BC41" s="6"/>
    </row>
    <row r="42" spans="1:55" ht="12.75">
      <c r="A42" s="23">
        <v>37</v>
      </c>
      <c r="B42" s="10"/>
      <c r="C42" s="54">
        <f t="shared" si="9"/>
        <v>0</v>
      </c>
      <c r="D42" s="60">
        <f t="shared" si="10"/>
        <v>0</v>
      </c>
      <c r="E42" s="60">
        <f t="shared" si="0"/>
        <v>0</v>
      </c>
      <c r="F42" s="60">
        <f t="shared" si="1"/>
        <v>0</v>
      </c>
      <c r="G42" s="60">
        <f t="shared" si="2"/>
        <v>0</v>
      </c>
      <c r="H42" s="11"/>
      <c r="I42" s="11"/>
      <c r="J42" s="11"/>
      <c r="K42" s="60">
        <f t="shared" si="3"/>
        <v>0</v>
      </c>
      <c r="L42" s="11"/>
      <c r="M42" s="11"/>
      <c r="N42" s="11"/>
      <c r="O42" s="60">
        <f t="shared" si="4"/>
        <v>0</v>
      </c>
      <c r="P42" s="11"/>
      <c r="Q42" s="11"/>
      <c r="R42" s="11"/>
      <c r="S42" s="60">
        <f t="shared" si="5"/>
        <v>0</v>
      </c>
      <c r="T42" s="11"/>
      <c r="U42" s="11"/>
      <c r="V42" s="11"/>
      <c r="W42" s="60">
        <f t="shared" si="11"/>
        <v>0</v>
      </c>
      <c r="X42" s="11"/>
      <c r="Y42" s="11"/>
      <c r="Z42" s="11"/>
      <c r="AA42" s="60">
        <f t="shared" si="12"/>
        <v>0</v>
      </c>
      <c r="AB42" s="11"/>
      <c r="AC42" s="11"/>
      <c r="AD42" s="11"/>
      <c r="AE42" s="54">
        <f t="shared" si="13"/>
        <v>0</v>
      </c>
      <c r="AF42" s="60">
        <f t="shared" si="14"/>
        <v>0</v>
      </c>
      <c r="AG42" s="60">
        <f t="shared" si="15"/>
        <v>0</v>
      </c>
      <c r="AH42" s="60">
        <f t="shared" si="6"/>
        <v>0</v>
      </c>
      <c r="AI42" s="60">
        <f t="shared" si="16"/>
        <v>0</v>
      </c>
      <c r="AJ42" s="11"/>
      <c r="AK42" s="11"/>
      <c r="AL42" s="11"/>
      <c r="AM42" s="60">
        <f t="shared" si="17"/>
        <v>0</v>
      </c>
      <c r="AN42" s="11"/>
      <c r="AO42" s="11"/>
      <c r="AP42" s="11"/>
      <c r="AQ42" s="60">
        <f t="shared" si="7"/>
        <v>0</v>
      </c>
      <c r="AR42" s="11"/>
      <c r="AS42" s="11"/>
      <c r="AT42" s="11"/>
      <c r="AU42" s="60">
        <f t="shared" si="18"/>
        <v>0</v>
      </c>
      <c r="AV42" s="11"/>
      <c r="AW42" s="11"/>
      <c r="AX42" s="11"/>
      <c r="AY42" s="60">
        <f t="shared" si="8"/>
        <v>0</v>
      </c>
      <c r="AZ42" s="11"/>
      <c r="BA42" s="11"/>
      <c r="BB42" s="11"/>
      <c r="BC42" s="6"/>
    </row>
    <row r="43" spans="1:55" ht="12.75">
      <c r="A43" s="22">
        <v>38</v>
      </c>
      <c r="B43" s="10"/>
      <c r="C43" s="54">
        <f t="shared" si="9"/>
        <v>0</v>
      </c>
      <c r="D43" s="60">
        <f t="shared" si="10"/>
        <v>0</v>
      </c>
      <c r="E43" s="60">
        <f t="shared" si="0"/>
        <v>0</v>
      </c>
      <c r="F43" s="60">
        <f t="shared" si="1"/>
        <v>0</v>
      </c>
      <c r="G43" s="60">
        <f t="shared" si="2"/>
        <v>0</v>
      </c>
      <c r="H43" s="11"/>
      <c r="I43" s="11"/>
      <c r="J43" s="11"/>
      <c r="K43" s="60">
        <f t="shared" si="3"/>
        <v>0</v>
      </c>
      <c r="L43" s="11"/>
      <c r="M43" s="11"/>
      <c r="N43" s="11"/>
      <c r="O43" s="60">
        <f t="shared" si="4"/>
        <v>0</v>
      </c>
      <c r="P43" s="11"/>
      <c r="Q43" s="11"/>
      <c r="R43" s="11"/>
      <c r="S43" s="60">
        <f t="shared" si="5"/>
        <v>0</v>
      </c>
      <c r="T43" s="11"/>
      <c r="U43" s="11"/>
      <c r="V43" s="11"/>
      <c r="W43" s="60">
        <f t="shared" si="11"/>
        <v>0</v>
      </c>
      <c r="X43" s="11"/>
      <c r="Y43" s="11"/>
      <c r="Z43" s="11"/>
      <c r="AA43" s="60">
        <f t="shared" si="12"/>
        <v>0</v>
      </c>
      <c r="AB43" s="11"/>
      <c r="AC43" s="11"/>
      <c r="AD43" s="11"/>
      <c r="AE43" s="54">
        <f t="shared" si="13"/>
        <v>0</v>
      </c>
      <c r="AF43" s="60">
        <f t="shared" si="14"/>
        <v>0</v>
      </c>
      <c r="AG43" s="60">
        <f t="shared" si="15"/>
        <v>0</v>
      </c>
      <c r="AH43" s="60">
        <f t="shared" si="6"/>
        <v>0</v>
      </c>
      <c r="AI43" s="60">
        <f t="shared" si="16"/>
        <v>0</v>
      </c>
      <c r="AJ43" s="11"/>
      <c r="AK43" s="11"/>
      <c r="AL43" s="11"/>
      <c r="AM43" s="60">
        <f t="shared" si="17"/>
        <v>0</v>
      </c>
      <c r="AN43" s="11"/>
      <c r="AO43" s="11"/>
      <c r="AP43" s="11"/>
      <c r="AQ43" s="60">
        <f t="shared" si="7"/>
        <v>0</v>
      </c>
      <c r="AR43" s="11"/>
      <c r="AS43" s="11"/>
      <c r="AT43" s="11"/>
      <c r="AU43" s="60">
        <f t="shared" si="18"/>
        <v>0</v>
      </c>
      <c r="AV43" s="11"/>
      <c r="AW43" s="11"/>
      <c r="AX43" s="11"/>
      <c r="AY43" s="60">
        <f t="shared" si="8"/>
        <v>0</v>
      </c>
      <c r="AZ43" s="11"/>
      <c r="BA43" s="11"/>
      <c r="BB43" s="11"/>
      <c r="BC43" s="6"/>
    </row>
    <row r="44" spans="1:55" ht="12.75">
      <c r="A44" s="22">
        <v>39</v>
      </c>
      <c r="B44" s="10"/>
      <c r="C44" s="54">
        <f t="shared" si="9"/>
        <v>0</v>
      </c>
      <c r="D44" s="60">
        <f t="shared" si="10"/>
        <v>0</v>
      </c>
      <c r="E44" s="60">
        <f t="shared" si="0"/>
        <v>0</v>
      </c>
      <c r="F44" s="60">
        <f t="shared" si="1"/>
        <v>0</v>
      </c>
      <c r="G44" s="60">
        <f t="shared" si="2"/>
        <v>0</v>
      </c>
      <c r="H44" s="11"/>
      <c r="I44" s="11"/>
      <c r="J44" s="11"/>
      <c r="K44" s="60">
        <f t="shared" si="3"/>
        <v>0</v>
      </c>
      <c r="L44" s="11"/>
      <c r="M44" s="11"/>
      <c r="N44" s="11"/>
      <c r="O44" s="60">
        <f t="shared" si="4"/>
        <v>0</v>
      </c>
      <c r="P44" s="11"/>
      <c r="Q44" s="11"/>
      <c r="R44" s="11"/>
      <c r="S44" s="60">
        <f t="shared" si="5"/>
        <v>0</v>
      </c>
      <c r="T44" s="11"/>
      <c r="U44" s="11"/>
      <c r="V44" s="11"/>
      <c r="W44" s="60">
        <f t="shared" si="11"/>
        <v>0</v>
      </c>
      <c r="X44" s="11"/>
      <c r="Y44" s="11"/>
      <c r="Z44" s="11"/>
      <c r="AA44" s="60">
        <f t="shared" si="12"/>
        <v>0</v>
      </c>
      <c r="AB44" s="11"/>
      <c r="AC44" s="11"/>
      <c r="AD44" s="11"/>
      <c r="AE44" s="54">
        <f t="shared" si="13"/>
        <v>0</v>
      </c>
      <c r="AF44" s="60">
        <f t="shared" si="14"/>
        <v>0</v>
      </c>
      <c r="AG44" s="60">
        <f t="shared" si="15"/>
        <v>0</v>
      </c>
      <c r="AH44" s="60">
        <f t="shared" si="6"/>
        <v>0</v>
      </c>
      <c r="AI44" s="60">
        <f t="shared" si="16"/>
        <v>0</v>
      </c>
      <c r="AJ44" s="11"/>
      <c r="AK44" s="11"/>
      <c r="AL44" s="11"/>
      <c r="AM44" s="60">
        <f t="shared" si="17"/>
        <v>0</v>
      </c>
      <c r="AN44" s="11"/>
      <c r="AO44" s="11"/>
      <c r="AP44" s="11"/>
      <c r="AQ44" s="60">
        <f t="shared" si="7"/>
        <v>0</v>
      </c>
      <c r="AR44" s="11"/>
      <c r="AS44" s="11"/>
      <c r="AT44" s="11"/>
      <c r="AU44" s="60">
        <f t="shared" si="18"/>
        <v>0</v>
      </c>
      <c r="AV44" s="11"/>
      <c r="AW44" s="11"/>
      <c r="AX44" s="11"/>
      <c r="AY44" s="60">
        <f t="shared" si="8"/>
        <v>0</v>
      </c>
      <c r="AZ44" s="11"/>
      <c r="BA44" s="11"/>
      <c r="BB44" s="11"/>
      <c r="BC44" s="6"/>
    </row>
    <row r="45" spans="1:55" ht="12.75">
      <c r="A45" s="23">
        <v>40</v>
      </c>
      <c r="B45" s="10"/>
      <c r="C45" s="54">
        <f t="shared" si="9"/>
        <v>0</v>
      </c>
      <c r="D45" s="60">
        <f t="shared" si="10"/>
        <v>0</v>
      </c>
      <c r="E45" s="60">
        <f t="shared" si="0"/>
        <v>0</v>
      </c>
      <c r="F45" s="60">
        <f t="shared" si="1"/>
        <v>0</v>
      </c>
      <c r="G45" s="60">
        <f t="shared" si="2"/>
        <v>0</v>
      </c>
      <c r="H45" s="11"/>
      <c r="I45" s="11"/>
      <c r="J45" s="11"/>
      <c r="K45" s="60">
        <f t="shared" si="3"/>
        <v>0</v>
      </c>
      <c r="L45" s="11"/>
      <c r="M45" s="11"/>
      <c r="N45" s="11"/>
      <c r="O45" s="60">
        <f t="shared" si="4"/>
        <v>0</v>
      </c>
      <c r="P45" s="11"/>
      <c r="Q45" s="11"/>
      <c r="R45" s="11"/>
      <c r="S45" s="60">
        <f t="shared" si="5"/>
        <v>0</v>
      </c>
      <c r="T45" s="11"/>
      <c r="U45" s="11"/>
      <c r="V45" s="11"/>
      <c r="W45" s="60">
        <f t="shared" si="11"/>
        <v>0</v>
      </c>
      <c r="X45" s="11"/>
      <c r="Y45" s="11"/>
      <c r="Z45" s="11"/>
      <c r="AA45" s="60">
        <f t="shared" si="12"/>
        <v>0</v>
      </c>
      <c r="AB45" s="11"/>
      <c r="AC45" s="11"/>
      <c r="AD45" s="11"/>
      <c r="AE45" s="54">
        <f t="shared" si="13"/>
        <v>0</v>
      </c>
      <c r="AF45" s="60">
        <f t="shared" si="14"/>
        <v>0</v>
      </c>
      <c r="AG45" s="60">
        <f t="shared" si="15"/>
        <v>0</v>
      </c>
      <c r="AH45" s="60">
        <f t="shared" si="6"/>
        <v>0</v>
      </c>
      <c r="AI45" s="60">
        <f t="shared" si="16"/>
        <v>0</v>
      </c>
      <c r="AJ45" s="11"/>
      <c r="AK45" s="11"/>
      <c r="AL45" s="11"/>
      <c r="AM45" s="60">
        <f t="shared" si="17"/>
        <v>0</v>
      </c>
      <c r="AN45" s="11"/>
      <c r="AO45" s="11"/>
      <c r="AP45" s="11"/>
      <c r="AQ45" s="60">
        <f t="shared" si="7"/>
        <v>0</v>
      </c>
      <c r="AR45" s="11"/>
      <c r="AS45" s="11"/>
      <c r="AT45" s="11"/>
      <c r="AU45" s="60">
        <f t="shared" si="18"/>
        <v>0</v>
      </c>
      <c r="AV45" s="11"/>
      <c r="AW45" s="11"/>
      <c r="AX45" s="11"/>
      <c r="AY45" s="60">
        <f t="shared" si="8"/>
        <v>0</v>
      </c>
      <c r="AZ45" s="11"/>
      <c r="BA45" s="11"/>
      <c r="BB45" s="11"/>
      <c r="BC45" s="6"/>
    </row>
    <row r="46" spans="1:55" ht="12.75">
      <c r="A46" s="23">
        <v>41</v>
      </c>
      <c r="B46" s="10"/>
      <c r="C46" s="54">
        <f t="shared" si="9"/>
        <v>0</v>
      </c>
      <c r="D46" s="60">
        <f t="shared" si="10"/>
        <v>0</v>
      </c>
      <c r="E46" s="60">
        <f t="shared" si="0"/>
        <v>0</v>
      </c>
      <c r="F46" s="60">
        <f t="shared" si="1"/>
        <v>0</v>
      </c>
      <c r="G46" s="60">
        <f t="shared" si="2"/>
        <v>0</v>
      </c>
      <c r="H46" s="11"/>
      <c r="I46" s="11"/>
      <c r="J46" s="11"/>
      <c r="K46" s="60">
        <f t="shared" si="3"/>
        <v>0</v>
      </c>
      <c r="L46" s="11"/>
      <c r="M46" s="11"/>
      <c r="N46" s="11"/>
      <c r="O46" s="60">
        <f t="shared" si="4"/>
        <v>0</v>
      </c>
      <c r="P46" s="11"/>
      <c r="Q46" s="11"/>
      <c r="R46" s="11"/>
      <c r="S46" s="60">
        <f t="shared" si="5"/>
        <v>0</v>
      </c>
      <c r="T46" s="11"/>
      <c r="U46" s="11"/>
      <c r="V46" s="11"/>
      <c r="W46" s="60">
        <f t="shared" si="11"/>
        <v>0</v>
      </c>
      <c r="X46" s="11"/>
      <c r="Y46" s="11"/>
      <c r="Z46" s="11"/>
      <c r="AA46" s="60">
        <f t="shared" si="12"/>
        <v>0</v>
      </c>
      <c r="AB46" s="11"/>
      <c r="AC46" s="11"/>
      <c r="AD46" s="11"/>
      <c r="AE46" s="54">
        <f t="shared" si="13"/>
        <v>0</v>
      </c>
      <c r="AF46" s="60">
        <f t="shared" si="14"/>
        <v>0</v>
      </c>
      <c r="AG46" s="60">
        <f t="shared" si="15"/>
        <v>0</v>
      </c>
      <c r="AH46" s="60">
        <f t="shared" si="6"/>
        <v>0</v>
      </c>
      <c r="AI46" s="60">
        <f t="shared" si="16"/>
        <v>0</v>
      </c>
      <c r="AJ46" s="11"/>
      <c r="AK46" s="11"/>
      <c r="AL46" s="11"/>
      <c r="AM46" s="60">
        <f t="shared" si="17"/>
        <v>0</v>
      </c>
      <c r="AN46" s="11"/>
      <c r="AO46" s="11"/>
      <c r="AP46" s="11"/>
      <c r="AQ46" s="60">
        <f t="shared" si="7"/>
        <v>0</v>
      </c>
      <c r="AR46" s="11"/>
      <c r="AS46" s="11"/>
      <c r="AT46" s="11"/>
      <c r="AU46" s="60">
        <f t="shared" si="18"/>
        <v>0</v>
      </c>
      <c r="AV46" s="11"/>
      <c r="AW46" s="11"/>
      <c r="AX46" s="11"/>
      <c r="AY46" s="60">
        <f t="shared" si="8"/>
        <v>0</v>
      </c>
      <c r="AZ46" s="11"/>
      <c r="BA46" s="11"/>
      <c r="BB46" s="11"/>
      <c r="BC46" s="6"/>
    </row>
    <row r="47" spans="1:55" ht="12.75">
      <c r="A47" s="22">
        <v>42</v>
      </c>
      <c r="B47" s="10"/>
      <c r="C47" s="54">
        <f t="shared" si="9"/>
        <v>0</v>
      </c>
      <c r="D47" s="60">
        <f t="shared" si="10"/>
        <v>0</v>
      </c>
      <c r="E47" s="60">
        <f t="shared" si="0"/>
        <v>0</v>
      </c>
      <c r="F47" s="60">
        <f t="shared" si="1"/>
        <v>0</v>
      </c>
      <c r="G47" s="60">
        <f t="shared" si="2"/>
        <v>0</v>
      </c>
      <c r="H47" s="11"/>
      <c r="I47" s="11"/>
      <c r="J47" s="11"/>
      <c r="K47" s="60">
        <f t="shared" si="3"/>
        <v>0</v>
      </c>
      <c r="L47" s="11"/>
      <c r="M47" s="11"/>
      <c r="N47" s="11"/>
      <c r="O47" s="60">
        <f t="shared" si="4"/>
        <v>0</v>
      </c>
      <c r="P47" s="11"/>
      <c r="Q47" s="11"/>
      <c r="R47" s="11"/>
      <c r="S47" s="60">
        <f t="shared" si="5"/>
        <v>0</v>
      </c>
      <c r="T47" s="11"/>
      <c r="U47" s="11"/>
      <c r="V47" s="11"/>
      <c r="W47" s="60">
        <f t="shared" si="11"/>
        <v>0</v>
      </c>
      <c r="X47" s="11"/>
      <c r="Y47" s="11"/>
      <c r="Z47" s="11"/>
      <c r="AA47" s="60">
        <f t="shared" si="12"/>
        <v>0</v>
      </c>
      <c r="AB47" s="11"/>
      <c r="AC47" s="11"/>
      <c r="AD47" s="11"/>
      <c r="AE47" s="54">
        <f t="shared" si="13"/>
        <v>0</v>
      </c>
      <c r="AF47" s="60">
        <f t="shared" si="14"/>
        <v>0</v>
      </c>
      <c r="AG47" s="60">
        <f t="shared" si="15"/>
        <v>0</v>
      </c>
      <c r="AH47" s="60">
        <f t="shared" si="6"/>
        <v>0</v>
      </c>
      <c r="AI47" s="60">
        <f t="shared" si="16"/>
        <v>0</v>
      </c>
      <c r="AJ47" s="11"/>
      <c r="AK47" s="11"/>
      <c r="AL47" s="11"/>
      <c r="AM47" s="60">
        <f t="shared" si="17"/>
        <v>0</v>
      </c>
      <c r="AN47" s="11"/>
      <c r="AO47" s="11"/>
      <c r="AP47" s="11"/>
      <c r="AQ47" s="60">
        <f t="shared" si="7"/>
        <v>0</v>
      </c>
      <c r="AR47" s="11"/>
      <c r="AS47" s="11"/>
      <c r="AT47" s="11"/>
      <c r="AU47" s="60">
        <f t="shared" si="18"/>
        <v>0</v>
      </c>
      <c r="AV47" s="11"/>
      <c r="AW47" s="11"/>
      <c r="AX47" s="11"/>
      <c r="AY47" s="60">
        <f t="shared" si="8"/>
        <v>0</v>
      </c>
      <c r="AZ47" s="11"/>
      <c r="BA47" s="11"/>
      <c r="BB47" s="11"/>
      <c r="BC47" s="6"/>
    </row>
    <row r="48" spans="1:55" ht="12.75">
      <c r="A48" s="22">
        <v>43</v>
      </c>
      <c r="B48" s="10"/>
      <c r="C48" s="54">
        <f t="shared" si="9"/>
        <v>0</v>
      </c>
      <c r="D48" s="60">
        <f t="shared" si="10"/>
        <v>0</v>
      </c>
      <c r="E48" s="60">
        <f t="shared" si="0"/>
        <v>0</v>
      </c>
      <c r="F48" s="60">
        <f t="shared" si="1"/>
        <v>0</v>
      </c>
      <c r="G48" s="60">
        <f t="shared" si="2"/>
        <v>0</v>
      </c>
      <c r="H48" s="11"/>
      <c r="I48" s="11"/>
      <c r="J48" s="11"/>
      <c r="K48" s="60">
        <f t="shared" si="3"/>
        <v>0</v>
      </c>
      <c r="L48" s="11"/>
      <c r="M48" s="11"/>
      <c r="N48" s="11"/>
      <c r="O48" s="60">
        <f t="shared" si="4"/>
        <v>0</v>
      </c>
      <c r="P48" s="11"/>
      <c r="Q48" s="11"/>
      <c r="R48" s="11"/>
      <c r="S48" s="60">
        <f t="shared" si="5"/>
        <v>0</v>
      </c>
      <c r="T48" s="11"/>
      <c r="U48" s="11"/>
      <c r="V48" s="11"/>
      <c r="W48" s="60">
        <f t="shared" si="11"/>
        <v>0</v>
      </c>
      <c r="X48" s="11"/>
      <c r="Y48" s="11"/>
      <c r="Z48" s="11"/>
      <c r="AA48" s="60">
        <f t="shared" si="12"/>
        <v>0</v>
      </c>
      <c r="AB48" s="11"/>
      <c r="AC48" s="11"/>
      <c r="AD48" s="11"/>
      <c r="AE48" s="54">
        <f t="shared" si="13"/>
        <v>0</v>
      </c>
      <c r="AF48" s="60">
        <f t="shared" si="14"/>
        <v>0</v>
      </c>
      <c r="AG48" s="60">
        <f t="shared" si="15"/>
        <v>0</v>
      </c>
      <c r="AH48" s="60">
        <f t="shared" si="6"/>
        <v>0</v>
      </c>
      <c r="AI48" s="60">
        <f t="shared" si="16"/>
        <v>0</v>
      </c>
      <c r="AJ48" s="11"/>
      <c r="AK48" s="11"/>
      <c r="AL48" s="11"/>
      <c r="AM48" s="60">
        <f t="shared" si="17"/>
        <v>0</v>
      </c>
      <c r="AN48" s="11"/>
      <c r="AO48" s="11"/>
      <c r="AP48" s="11"/>
      <c r="AQ48" s="60">
        <f t="shared" si="7"/>
        <v>0</v>
      </c>
      <c r="AR48" s="11"/>
      <c r="AS48" s="11"/>
      <c r="AT48" s="11"/>
      <c r="AU48" s="60">
        <f t="shared" si="18"/>
        <v>0</v>
      </c>
      <c r="AV48" s="11"/>
      <c r="AW48" s="11"/>
      <c r="AX48" s="11"/>
      <c r="AY48" s="60">
        <f t="shared" si="8"/>
        <v>0</v>
      </c>
      <c r="AZ48" s="11"/>
      <c r="BA48" s="11"/>
      <c r="BB48" s="11"/>
      <c r="BC48" s="6"/>
    </row>
    <row r="49" spans="1:55" ht="12.75">
      <c r="A49" s="23">
        <v>44</v>
      </c>
      <c r="B49" s="10"/>
      <c r="C49" s="54">
        <f t="shared" si="9"/>
        <v>0</v>
      </c>
      <c r="D49" s="60">
        <f t="shared" si="10"/>
        <v>0</v>
      </c>
      <c r="E49" s="60">
        <f t="shared" si="0"/>
        <v>0</v>
      </c>
      <c r="F49" s="60">
        <f t="shared" si="1"/>
        <v>0</v>
      </c>
      <c r="G49" s="60">
        <f t="shared" si="2"/>
        <v>0</v>
      </c>
      <c r="H49" s="11"/>
      <c r="I49" s="11"/>
      <c r="J49" s="11"/>
      <c r="K49" s="60">
        <f t="shared" si="3"/>
        <v>0</v>
      </c>
      <c r="L49" s="11"/>
      <c r="M49" s="11"/>
      <c r="N49" s="11"/>
      <c r="O49" s="60">
        <f t="shared" si="4"/>
        <v>0</v>
      </c>
      <c r="P49" s="11"/>
      <c r="Q49" s="11"/>
      <c r="R49" s="11"/>
      <c r="S49" s="60">
        <f t="shared" si="5"/>
        <v>0</v>
      </c>
      <c r="T49" s="11"/>
      <c r="U49" s="11"/>
      <c r="V49" s="11"/>
      <c r="W49" s="60">
        <f t="shared" si="11"/>
        <v>0</v>
      </c>
      <c r="X49" s="11"/>
      <c r="Y49" s="11"/>
      <c r="Z49" s="11"/>
      <c r="AA49" s="60">
        <f t="shared" si="12"/>
        <v>0</v>
      </c>
      <c r="AB49" s="11"/>
      <c r="AC49" s="11"/>
      <c r="AD49" s="11"/>
      <c r="AE49" s="54">
        <f t="shared" si="13"/>
        <v>0</v>
      </c>
      <c r="AF49" s="60">
        <f t="shared" si="14"/>
        <v>0</v>
      </c>
      <c r="AG49" s="60">
        <f t="shared" si="15"/>
        <v>0</v>
      </c>
      <c r="AH49" s="60">
        <f t="shared" si="6"/>
        <v>0</v>
      </c>
      <c r="AI49" s="60">
        <f t="shared" si="16"/>
        <v>0</v>
      </c>
      <c r="AJ49" s="11"/>
      <c r="AK49" s="11"/>
      <c r="AL49" s="11"/>
      <c r="AM49" s="60">
        <f t="shared" si="17"/>
        <v>0</v>
      </c>
      <c r="AN49" s="11"/>
      <c r="AO49" s="11"/>
      <c r="AP49" s="11"/>
      <c r="AQ49" s="60">
        <f t="shared" si="7"/>
        <v>0</v>
      </c>
      <c r="AR49" s="11"/>
      <c r="AS49" s="11"/>
      <c r="AT49" s="11"/>
      <c r="AU49" s="60">
        <f t="shared" si="18"/>
        <v>0</v>
      </c>
      <c r="AV49" s="11"/>
      <c r="AW49" s="11"/>
      <c r="AX49" s="11"/>
      <c r="AY49" s="60">
        <f t="shared" si="8"/>
        <v>0</v>
      </c>
      <c r="AZ49" s="11"/>
      <c r="BA49" s="11"/>
      <c r="BB49" s="11"/>
      <c r="BC49" s="6"/>
    </row>
    <row r="50" spans="1:55" ht="12.75">
      <c r="A50" s="23">
        <v>45</v>
      </c>
      <c r="B50" s="10"/>
      <c r="C50" s="54">
        <f t="shared" si="9"/>
        <v>0</v>
      </c>
      <c r="D50" s="60">
        <f t="shared" si="10"/>
        <v>0</v>
      </c>
      <c r="E50" s="60">
        <f t="shared" si="0"/>
        <v>0</v>
      </c>
      <c r="F50" s="60">
        <f t="shared" si="1"/>
        <v>0</v>
      </c>
      <c r="G50" s="60">
        <f t="shared" si="2"/>
        <v>0</v>
      </c>
      <c r="H50" s="11"/>
      <c r="I50" s="11"/>
      <c r="J50" s="11"/>
      <c r="K50" s="60">
        <f t="shared" si="3"/>
        <v>0</v>
      </c>
      <c r="L50" s="11"/>
      <c r="M50" s="11"/>
      <c r="N50" s="11"/>
      <c r="O50" s="60">
        <f t="shared" si="4"/>
        <v>0</v>
      </c>
      <c r="P50" s="11"/>
      <c r="Q50" s="11"/>
      <c r="R50" s="11"/>
      <c r="S50" s="60">
        <f t="shared" si="5"/>
        <v>0</v>
      </c>
      <c r="T50" s="11"/>
      <c r="U50" s="11"/>
      <c r="V50" s="11"/>
      <c r="W50" s="60">
        <f t="shared" si="11"/>
        <v>0</v>
      </c>
      <c r="X50" s="11"/>
      <c r="Y50" s="11"/>
      <c r="Z50" s="11"/>
      <c r="AA50" s="60">
        <f t="shared" si="12"/>
        <v>0</v>
      </c>
      <c r="AB50" s="11"/>
      <c r="AC50" s="11"/>
      <c r="AD50" s="11"/>
      <c r="AE50" s="54">
        <f t="shared" si="13"/>
        <v>0</v>
      </c>
      <c r="AF50" s="60">
        <f t="shared" si="14"/>
        <v>0</v>
      </c>
      <c r="AG50" s="60">
        <f t="shared" si="15"/>
        <v>0</v>
      </c>
      <c r="AH50" s="60">
        <f t="shared" si="6"/>
        <v>0</v>
      </c>
      <c r="AI50" s="60">
        <f t="shared" si="16"/>
        <v>0</v>
      </c>
      <c r="AJ50" s="11"/>
      <c r="AK50" s="11"/>
      <c r="AL50" s="11"/>
      <c r="AM50" s="60">
        <f t="shared" si="17"/>
        <v>0</v>
      </c>
      <c r="AN50" s="11"/>
      <c r="AO50" s="11"/>
      <c r="AP50" s="11"/>
      <c r="AQ50" s="60">
        <f t="shared" si="7"/>
        <v>0</v>
      </c>
      <c r="AR50" s="11"/>
      <c r="AS50" s="11"/>
      <c r="AT50" s="11"/>
      <c r="AU50" s="60">
        <f t="shared" si="18"/>
        <v>0</v>
      </c>
      <c r="AV50" s="11"/>
      <c r="AW50" s="11"/>
      <c r="AX50" s="11"/>
      <c r="AY50" s="60">
        <f t="shared" si="8"/>
        <v>0</v>
      </c>
      <c r="AZ50" s="11"/>
      <c r="BA50" s="11"/>
      <c r="BB50" s="11"/>
      <c r="BC50" s="6"/>
    </row>
    <row r="51" spans="1:55" ht="12.75">
      <c r="A51" s="22">
        <v>46</v>
      </c>
      <c r="B51" s="10"/>
      <c r="C51" s="54">
        <f t="shared" si="9"/>
        <v>0</v>
      </c>
      <c r="D51" s="60">
        <f t="shared" si="10"/>
        <v>0</v>
      </c>
      <c r="E51" s="60">
        <f t="shared" si="0"/>
        <v>0</v>
      </c>
      <c r="F51" s="60">
        <f t="shared" si="1"/>
        <v>0</v>
      </c>
      <c r="G51" s="60">
        <f t="shared" si="2"/>
        <v>0</v>
      </c>
      <c r="H51" s="11"/>
      <c r="I51" s="11"/>
      <c r="J51" s="11"/>
      <c r="K51" s="60">
        <f t="shared" si="3"/>
        <v>0</v>
      </c>
      <c r="L51" s="11"/>
      <c r="M51" s="11"/>
      <c r="N51" s="11"/>
      <c r="O51" s="60">
        <f t="shared" si="4"/>
        <v>0</v>
      </c>
      <c r="P51" s="11"/>
      <c r="Q51" s="11"/>
      <c r="R51" s="11"/>
      <c r="S51" s="60">
        <f t="shared" si="5"/>
        <v>0</v>
      </c>
      <c r="T51" s="11"/>
      <c r="U51" s="11"/>
      <c r="V51" s="11"/>
      <c r="W51" s="60">
        <f t="shared" si="11"/>
        <v>0</v>
      </c>
      <c r="X51" s="11"/>
      <c r="Y51" s="11"/>
      <c r="Z51" s="11"/>
      <c r="AA51" s="60">
        <f t="shared" si="12"/>
        <v>0</v>
      </c>
      <c r="AB51" s="11"/>
      <c r="AC51" s="11"/>
      <c r="AD51" s="11"/>
      <c r="AE51" s="54">
        <f t="shared" si="13"/>
        <v>0</v>
      </c>
      <c r="AF51" s="60">
        <f t="shared" si="14"/>
        <v>0</v>
      </c>
      <c r="AG51" s="60">
        <f t="shared" si="15"/>
        <v>0</v>
      </c>
      <c r="AH51" s="60">
        <f t="shared" si="6"/>
        <v>0</v>
      </c>
      <c r="AI51" s="60">
        <f t="shared" si="16"/>
        <v>0</v>
      </c>
      <c r="AJ51" s="11"/>
      <c r="AK51" s="11"/>
      <c r="AL51" s="11"/>
      <c r="AM51" s="60">
        <f t="shared" si="17"/>
        <v>0</v>
      </c>
      <c r="AN51" s="11"/>
      <c r="AO51" s="11"/>
      <c r="AP51" s="11"/>
      <c r="AQ51" s="60">
        <f t="shared" si="7"/>
        <v>0</v>
      </c>
      <c r="AR51" s="11"/>
      <c r="AS51" s="11"/>
      <c r="AT51" s="11"/>
      <c r="AU51" s="60">
        <f t="shared" si="18"/>
        <v>0</v>
      </c>
      <c r="AV51" s="11"/>
      <c r="AW51" s="11"/>
      <c r="AX51" s="11"/>
      <c r="AY51" s="60">
        <f t="shared" si="8"/>
        <v>0</v>
      </c>
      <c r="AZ51" s="11"/>
      <c r="BA51" s="11"/>
      <c r="BB51" s="11"/>
      <c r="BC51" s="6"/>
    </row>
    <row r="52" spans="1:55" ht="12.75">
      <c r="A52" s="22">
        <v>47</v>
      </c>
      <c r="B52" s="10"/>
      <c r="C52" s="54">
        <f t="shared" si="9"/>
        <v>0</v>
      </c>
      <c r="D52" s="60">
        <f t="shared" si="10"/>
        <v>0</v>
      </c>
      <c r="E52" s="60">
        <f t="shared" si="0"/>
        <v>0</v>
      </c>
      <c r="F52" s="60">
        <f t="shared" si="1"/>
        <v>0</v>
      </c>
      <c r="G52" s="60">
        <f t="shared" si="2"/>
        <v>0</v>
      </c>
      <c r="H52" s="11"/>
      <c r="I52" s="11"/>
      <c r="J52" s="11"/>
      <c r="K52" s="60">
        <f t="shared" si="3"/>
        <v>0</v>
      </c>
      <c r="L52" s="11"/>
      <c r="M52" s="11"/>
      <c r="N52" s="11"/>
      <c r="O52" s="60">
        <f t="shared" si="4"/>
        <v>0</v>
      </c>
      <c r="P52" s="11"/>
      <c r="Q52" s="11"/>
      <c r="R52" s="11"/>
      <c r="S52" s="60">
        <f t="shared" si="5"/>
        <v>0</v>
      </c>
      <c r="T52" s="11"/>
      <c r="U52" s="11"/>
      <c r="V52" s="11"/>
      <c r="W52" s="60">
        <f t="shared" si="11"/>
        <v>0</v>
      </c>
      <c r="X52" s="11"/>
      <c r="Y52" s="11"/>
      <c r="Z52" s="11"/>
      <c r="AA52" s="60">
        <f t="shared" si="12"/>
        <v>0</v>
      </c>
      <c r="AB52" s="11"/>
      <c r="AC52" s="11"/>
      <c r="AD52" s="11"/>
      <c r="AE52" s="54">
        <f t="shared" si="13"/>
        <v>0</v>
      </c>
      <c r="AF52" s="60">
        <f t="shared" si="14"/>
        <v>0</v>
      </c>
      <c r="AG52" s="60">
        <f t="shared" si="15"/>
        <v>0</v>
      </c>
      <c r="AH52" s="60">
        <f t="shared" si="6"/>
        <v>0</v>
      </c>
      <c r="AI52" s="60">
        <f t="shared" si="16"/>
        <v>0</v>
      </c>
      <c r="AJ52" s="11"/>
      <c r="AK52" s="11"/>
      <c r="AL52" s="11"/>
      <c r="AM52" s="60">
        <f t="shared" si="17"/>
        <v>0</v>
      </c>
      <c r="AN52" s="11"/>
      <c r="AO52" s="11"/>
      <c r="AP52" s="11"/>
      <c r="AQ52" s="60">
        <f t="shared" si="7"/>
        <v>0</v>
      </c>
      <c r="AR52" s="11"/>
      <c r="AS52" s="11"/>
      <c r="AT52" s="11"/>
      <c r="AU52" s="60">
        <f t="shared" si="18"/>
        <v>0</v>
      </c>
      <c r="AV52" s="11"/>
      <c r="AW52" s="11"/>
      <c r="AX52" s="11"/>
      <c r="AY52" s="60">
        <f t="shared" si="8"/>
        <v>0</v>
      </c>
      <c r="AZ52" s="11"/>
      <c r="BA52" s="11"/>
      <c r="BB52" s="11"/>
      <c r="BC52" s="6"/>
    </row>
    <row r="53" spans="1:55" ht="12.75">
      <c r="A53" s="23">
        <v>48</v>
      </c>
      <c r="B53" s="10"/>
      <c r="C53" s="54">
        <f t="shared" si="9"/>
        <v>0</v>
      </c>
      <c r="D53" s="60">
        <f t="shared" si="10"/>
        <v>0</v>
      </c>
      <c r="E53" s="60">
        <f t="shared" si="0"/>
        <v>0</v>
      </c>
      <c r="F53" s="60">
        <f t="shared" si="1"/>
        <v>0</v>
      </c>
      <c r="G53" s="60">
        <f t="shared" si="2"/>
        <v>0</v>
      </c>
      <c r="H53" s="11"/>
      <c r="I53" s="11"/>
      <c r="J53" s="11"/>
      <c r="K53" s="60">
        <f t="shared" si="3"/>
        <v>0</v>
      </c>
      <c r="L53" s="11"/>
      <c r="M53" s="11"/>
      <c r="N53" s="11"/>
      <c r="O53" s="60">
        <f t="shared" si="4"/>
        <v>0</v>
      </c>
      <c r="P53" s="11"/>
      <c r="Q53" s="11"/>
      <c r="R53" s="11"/>
      <c r="S53" s="60">
        <f t="shared" si="5"/>
        <v>0</v>
      </c>
      <c r="T53" s="11"/>
      <c r="U53" s="11"/>
      <c r="V53" s="11"/>
      <c r="W53" s="60">
        <f t="shared" si="11"/>
        <v>0</v>
      </c>
      <c r="X53" s="11"/>
      <c r="Y53" s="11"/>
      <c r="Z53" s="11"/>
      <c r="AA53" s="60">
        <f t="shared" si="12"/>
        <v>0</v>
      </c>
      <c r="AB53" s="11"/>
      <c r="AC53" s="11"/>
      <c r="AD53" s="11"/>
      <c r="AE53" s="54">
        <f t="shared" si="13"/>
        <v>0</v>
      </c>
      <c r="AF53" s="60">
        <f t="shared" si="14"/>
        <v>0</v>
      </c>
      <c r="AG53" s="60">
        <f t="shared" si="15"/>
        <v>0</v>
      </c>
      <c r="AH53" s="60">
        <f t="shared" si="6"/>
        <v>0</v>
      </c>
      <c r="AI53" s="60">
        <f t="shared" si="16"/>
        <v>0</v>
      </c>
      <c r="AJ53" s="11"/>
      <c r="AK53" s="11"/>
      <c r="AL53" s="11"/>
      <c r="AM53" s="60">
        <f t="shared" si="17"/>
        <v>0</v>
      </c>
      <c r="AN53" s="11"/>
      <c r="AO53" s="11"/>
      <c r="AP53" s="11"/>
      <c r="AQ53" s="60">
        <f t="shared" si="7"/>
        <v>0</v>
      </c>
      <c r="AR53" s="11"/>
      <c r="AS53" s="11"/>
      <c r="AT53" s="11"/>
      <c r="AU53" s="60">
        <f t="shared" si="18"/>
        <v>0</v>
      </c>
      <c r="AV53" s="11"/>
      <c r="AW53" s="11"/>
      <c r="AX53" s="11"/>
      <c r="AY53" s="60">
        <f t="shared" si="8"/>
        <v>0</v>
      </c>
      <c r="AZ53" s="11"/>
      <c r="BA53" s="11"/>
      <c r="BB53" s="11"/>
      <c r="BC53" s="6"/>
    </row>
    <row r="54" spans="1:55" ht="12.75">
      <c r="A54" s="23">
        <v>49</v>
      </c>
      <c r="B54" s="10"/>
      <c r="C54" s="54">
        <f t="shared" si="9"/>
        <v>0</v>
      </c>
      <c r="D54" s="60">
        <f t="shared" si="10"/>
        <v>0</v>
      </c>
      <c r="E54" s="60">
        <f t="shared" si="0"/>
        <v>0</v>
      </c>
      <c r="F54" s="60">
        <f t="shared" si="1"/>
        <v>0</v>
      </c>
      <c r="G54" s="60">
        <f t="shared" si="2"/>
        <v>0</v>
      </c>
      <c r="H54" s="11"/>
      <c r="I54" s="11"/>
      <c r="J54" s="11"/>
      <c r="K54" s="60">
        <f t="shared" si="3"/>
        <v>0</v>
      </c>
      <c r="L54" s="11"/>
      <c r="M54" s="11"/>
      <c r="N54" s="11"/>
      <c r="O54" s="60">
        <f t="shared" si="4"/>
        <v>0</v>
      </c>
      <c r="P54" s="11"/>
      <c r="Q54" s="11"/>
      <c r="R54" s="11"/>
      <c r="S54" s="60">
        <f t="shared" si="5"/>
        <v>0</v>
      </c>
      <c r="T54" s="11"/>
      <c r="U54" s="11"/>
      <c r="V54" s="11"/>
      <c r="W54" s="60">
        <f t="shared" si="11"/>
        <v>0</v>
      </c>
      <c r="X54" s="11"/>
      <c r="Y54" s="11"/>
      <c r="Z54" s="11"/>
      <c r="AA54" s="60">
        <f t="shared" si="12"/>
        <v>0</v>
      </c>
      <c r="AB54" s="11"/>
      <c r="AC54" s="11"/>
      <c r="AD54" s="11"/>
      <c r="AE54" s="54">
        <f t="shared" si="13"/>
        <v>0</v>
      </c>
      <c r="AF54" s="60">
        <f t="shared" si="14"/>
        <v>0</v>
      </c>
      <c r="AG54" s="60">
        <f t="shared" si="15"/>
        <v>0</v>
      </c>
      <c r="AH54" s="60">
        <f t="shared" si="6"/>
        <v>0</v>
      </c>
      <c r="AI54" s="60">
        <f t="shared" si="16"/>
        <v>0</v>
      </c>
      <c r="AJ54" s="11"/>
      <c r="AK54" s="11"/>
      <c r="AL54" s="11"/>
      <c r="AM54" s="60">
        <f t="shared" si="17"/>
        <v>0</v>
      </c>
      <c r="AN54" s="11"/>
      <c r="AO54" s="11"/>
      <c r="AP54" s="11"/>
      <c r="AQ54" s="60">
        <f t="shared" si="7"/>
        <v>0</v>
      </c>
      <c r="AR54" s="11"/>
      <c r="AS54" s="11"/>
      <c r="AT54" s="11"/>
      <c r="AU54" s="60">
        <f t="shared" si="18"/>
        <v>0</v>
      </c>
      <c r="AV54" s="11"/>
      <c r="AW54" s="11"/>
      <c r="AX54" s="11"/>
      <c r="AY54" s="60">
        <f t="shared" si="8"/>
        <v>0</v>
      </c>
      <c r="AZ54" s="11"/>
      <c r="BA54" s="11"/>
      <c r="BB54" s="11"/>
      <c r="BC54" s="6"/>
    </row>
    <row r="55" spans="1:55" ht="12.75">
      <c r="A55" s="22">
        <v>50</v>
      </c>
      <c r="B55" s="10"/>
      <c r="C55" s="54">
        <f t="shared" si="9"/>
        <v>0</v>
      </c>
      <c r="D55" s="60">
        <f t="shared" si="10"/>
        <v>0</v>
      </c>
      <c r="E55" s="60">
        <f t="shared" si="0"/>
        <v>0</v>
      </c>
      <c r="F55" s="60">
        <f t="shared" si="1"/>
        <v>0</v>
      </c>
      <c r="G55" s="60">
        <f t="shared" si="2"/>
        <v>0</v>
      </c>
      <c r="H55" s="11"/>
      <c r="I55" s="11"/>
      <c r="J55" s="11"/>
      <c r="K55" s="60">
        <f t="shared" si="3"/>
        <v>0</v>
      </c>
      <c r="L55" s="11"/>
      <c r="M55" s="11"/>
      <c r="N55" s="11"/>
      <c r="O55" s="60">
        <f t="shared" si="4"/>
        <v>0</v>
      </c>
      <c r="P55" s="11"/>
      <c r="Q55" s="11"/>
      <c r="R55" s="11"/>
      <c r="S55" s="60">
        <f t="shared" si="5"/>
        <v>0</v>
      </c>
      <c r="T55" s="11"/>
      <c r="U55" s="11"/>
      <c r="V55" s="11"/>
      <c r="W55" s="60">
        <f t="shared" si="11"/>
        <v>0</v>
      </c>
      <c r="X55" s="11"/>
      <c r="Y55" s="11"/>
      <c r="Z55" s="11"/>
      <c r="AA55" s="60">
        <f t="shared" si="12"/>
        <v>0</v>
      </c>
      <c r="AB55" s="11"/>
      <c r="AC55" s="11"/>
      <c r="AD55" s="11"/>
      <c r="AE55" s="54">
        <f t="shared" si="13"/>
        <v>0</v>
      </c>
      <c r="AF55" s="60">
        <f t="shared" si="14"/>
        <v>0</v>
      </c>
      <c r="AG55" s="60">
        <f t="shared" si="15"/>
        <v>0</v>
      </c>
      <c r="AH55" s="60">
        <f t="shared" si="6"/>
        <v>0</v>
      </c>
      <c r="AI55" s="60">
        <f t="shared" si="16"/>
        <v>0</v>
      </c>
      <c r="AJ55" s="11"/>
      <c r="AK55" s="11"/>
      <c r="AL55" s="11"/>
      <c r="AM55" s="60">
        <f t="shared" si="17"/>
        <v>0</v>
      </c>
      <c r="AN55" s="11"/>
      <c r="AO55" s="11"/>
      <c r="AP55" s="11"/>
      <c r="AQ55" s="60">
        <f t="shared" si="7"/>
        <v>0</v>
      </c>
      <c r="AR55" s="11"/>
      <c r="AS55" s="11"/>
      <c r="AT55" s="11"/>
      <c r="AU55" s="60">
        <f t="shared" si="18"/>
        <v>0</v>
      </c>
      <c r="AV55" s="11"/>
      <c r="AW55" s="11"/>
      <c r="AX55" s="11"/>
      <c r="AY55" s="60">
        <f t="shared" si="8"/>
        <v>0</v>
      </c>
      <c r="AZ55" s="11"/>
      <c r="BA55" s="11"/>
      <c r="BB55" s="11"/>
      <c r="BC55" s="6"/>
    </row>
    <row r="56" spans="1:55" ht="12.75">
      <c r="A56" s="22">
        <v>51</v>
      </c>
      <c r="B56" s="10"/>
      <c r="C56" s="54">
        <f t="shared" si="9"/>
        <v>0</v>
      </c>
      <c r="D56" s="60">
        <f t="shared" si="10"/>
        <v>0</v>
      </c>
      <c r="E56" s="60">
        <f t="shared" si="0"/>
        <v>0</v>
      </c>
      <c r="F56" s="60">
        <f t="shared" si="1"/>
        <v>0</v>
      </c>
      <c r="G56" s="60">
        <f t="shared" si="2"/>
        <v>0</v>
      </c>
      <c r="H56" s="11"/>
      <c r="I56" s="11"/>
      <c r="J56" s="11"/>
      <c r="K56" s="60">
        <f t="shared" si="3"/>
        <v>0</v>
      </c>
      <c r="L56" s="11"/>
      <c r="M56" s="11"/>
      <c r="N56" s="11"/>
      <c r="O56" s="60">
        <f t="shared" si="4"/>
        <v>0</v>
      </c>
      <c r="P56" s="11"/>
      <c r="Q56" s="11"/>
      <c r="R56" s="11"/>
      <c r="S56" s="60">
        <f t="shared" si="5"/>
        <v>0</v>
      </c>
      <c r="T56" s="11"/>
      <c r="U56" s="11"/>
      <c r="V56" s="11"/>
      <c r="W56" s="60">
        <f t="shared" si="11"/>
        <v>0</v>
      </c>
      <c r="X56" s="11"/>
      <c r="Y56" s="11"/>
      <c r="Z56" s="11"/>
      <c r="AA56" s="60">
        <f t="shared" si="12"/>
        <v>0</v>
      </c>
      <c r="AB56" s="11"/>
      <c r="AC56" s="11"/>
      <c r="AD56" s="11"/>
      <c r="AE56" s="54">
        <f t="shared" si="13"/>
        <v>0</v>
      </c>
      <c r="AF56" s="60">
        <f t="shared" si="14"/>
        <v>0</v>
      </c>
      <c r="AG56" s="60">
        <f t="shared" si="15"/>
        <v>0</v>
      </c>
      <c r="AH56" s="60">
        <f t="shared" si="6"/>
        <v>0</v>
      </c>
      <c r="AI56" s="60">
        <f t="shared" si="16"/>
        <v>0</v>
      </c>
      <c r="AJ56" s="11"/>
      <c r="AK56" s="11"/>
      <c r="AL56" s="11"/>
      <c r="AM56" s="60">
        <f t="shared" si="17"/>
        <v>0</v>
      </c>
      <c r="AN56" s="11"/>
      <c r="AO56" s="11"/>
      <c r="AP56" s="11"/>
      <c r="AQ56" s="60">
        <f t="shared" si="7"/>
        <v>0</v>
      </c>
      <c r="AR56" s="11"/>
      <c r="AS56" s="11"/>
      <c r="AT56" s="11"/>
      <c r="AU56" s="60">
        <f t="shared" si="18"/>
        <v>0</v>
      </c>
      <c r="AV56" s="11"/>
      <c r="AW56" s="11"/>
      <c r="AX56" s="11"/>
      <c r="AY56" s="60">
        <f t="shared" si="8"/>
        <v>0</v>
      </c>
      <c r="AZ56" s="11"/>
      <c r="BA56" s="11"/>
      <c r="BB56" s="11"/>
      <c r="BC56" s="6"/>
    </row>
    <row r="57" spans="1:55" ht="12.75">
      <c r="A57" s="23">
        <v>52</v>
      </c>
      <c r="B57" s="10"/>
      <c r="C57" s="54">
        <f t="shared" si="9"/>
        <v>0</v>
      </c>
      <c r="D57" s="60">
        <f t="shared" si="10"/>
        <v>0</v>
      </c>
      <c r="E57" s="60">
        <f t="shared" si="0"/>
        <v>0</v>
      </c>
      <c r="F57" s="60">
        <f t="shared" si="1"/>
        <v>0</v>
      </c>
      <c r="G57" s="60">
        <f t="shared" si="2"/>
        <v>0</v>
      </c>
      <c r="H57" s="11"/>
      <c r="I57" s="11"/>
      <c r="J57" s="11"/>
      <c r="K57" s="60">
        <f t="shared" si="3"/>
        <v>0</v>
      </c>
      <c r="L57" s="11"/>
      <c r="M57" s="11"/>
      <c r="N57" s="11"/>
      <c r="O57" s="60">
        <f t="shared" si="4"/>
        <v>0</v>
      </c>
      <c r="P57" s="11"/>
      <c r="Q57" s="11"/>
      <c r="R57" s="11"/>
      <c r="S57" s="60">
        <f t="shared" si="5"/>
        <v>0</v>
      </c>
      <c r="T57" s="11"/>
      <c r="U57" s="11"/>
      <c r="V57" s="11"/>
      <c r="W57" s="60">
        <f t="shared" si="11"/>
        <v>0</v>
      </c>
      <c r="X57" s="11"/>
      <c r="Y57" s="11"/>
      <c r="Z57" s="11"/>
      <c r="AA57" s="60">
        <f t="shared" si="12"/>
        <v>0</v>
      </c>
      <c r="AB57" s="11"/>
      <c r="AC57" s="11"/>
      <c r="AD57" s="11"/>
      <c r="AE57" s="54">
        <f t="shared" si="13"/>
        <v>0</v>
      </c>
      <c r="AF57" s="60">
        <f t="shared" si="14"/>
        <v>0</v>
      </c>
      <c r="AG57" s="60">
        <f t="shared" si="15"/>
        <v>0</v>
      </c>
      <c r="AH57" s="60">
        <f t="shared" si="6"/>
        <v>0</v>
      </c>
      <c r="AI57" s="60">
        <f t="shared" si="16"/>
        <v>0</v>
      </c>
      <c r="AJ57" s="11"/>
      <c r="AK57" s="11"/>
      <c r="AL57" s="11"/>
      <c r="AM57" s="60">
        <f t="shared" si="17"/>
        <v>0</v>
      </c>
      <c r="AN57" s="11"/>
      <c r="AO57" s="11"/>
      <c r="AP57" s="11"/>
      <c r="AQ57" s="60">
        <f t="shared" si="7"/>
        <v>0</v>
      </c>
      <c r="AR57" s="11"/>
      <c r="AS57" s="11"/>
      <c r="AT57" s="11"/>
      <c r="AU57" s="60">
        <f t="shared" si="18"/>
        <v>0</v>
      </c>
      <c r="AV57" s="11"/>
      <c r="AW57" s="11"/>
      <c r="AX57" s="11"/>
      <c r="AY57" s="60">
        <f t="shared" si="8"/>
        <v>0</v>
      </c>
      <c r="AZ57" s="11"/>
      <c r="BA57" s="11"/>
      <c r="BB57" s="11"/>
      <c r="BC57" s="6"/>
    </row>
    <row r="58" spans="1:55" ht="12.75">
      <c r="A58" s="23">
        <v>53</v>
      </c>
      <c r="B58" s="10"/>
      <c r="C58" s="54">
        <f t="shared" si="9"/>
        <v>0</v>
      </c>
      <c r="D58" s="60">
        <f t="shared" si="10"/>
        <v>0</v>
      </c>
      <c r="E58" s="60">
        <f t="shared" si="0"/>
        <v>0</v>
      </c>
      <c r="F58" s="60">
        <f t="shared" si="1"/>
        <v>0</v>
      </c>
      <c r="G58" s="60">
        <f t="shared" si="2"/>
        <v>0</v>
      </c>
      <c r="H58" s="11"/>
      <c r="I58" s="11"/>
      <c r="J58" s="11"/>
      <c r="K58" s="60">
        <f t="shared" si="3"/>
        <v>0</v>
      </c>
      <c r="L58" s="11"/>
      <c r="M58" s="11"/>
      <c r="N58" s="11"/>
      <c r="O58" s="60">
        <f t="shared" si="4"/>
        <v>0</v>
      </c>
      <c r="P58" s="11"/>
      <c r="Q58" s="11"/>
      <c r="R58" s="11"/>
      <c r="S58" s="60">
        <f t="shared" si="5"/>
        <v>0</v>
      </c>
      <c r="T58" s="11"/>
      <c r="U58" s="11"/>
      <c r="V58" s="11"/>
      <c r="W58" s="60">
        <f t="shared" si="11"/>
        <v>0</v>
      </c>
      <c r="X58" s="11"/>
      <c r="Y58" s="11"/>
      <c r="Z58" s="11"/>
      <c r="AA58" s="60">
        <f t="shared" si="12"/>
        <v>0</v>
      </c>
      <c r="AB58" s="11"/>
      <c r="AC58" s="11"/>
      <c r="AD58" s="11"/>
      <c r="AE58" s="54">
        <f t="shared" si="13"/>
        <v>0</v>
      </c>
      <c r="AF58" s="60">
        <f t="shared" si="14"/>
        <v>0</v>
      </c>
      <c r="AG58" s="60">
        <f t="shared" si="15"/>
        <v>0</v>
      </c>
      <c r="AH58" s="60">
        <f t="shared" si="6"/>
        <v>0</v>
      </c>
      <c r="AI58" s="60">
        <f t="shared" si="16"/>
        <v>0</v>
      </c>
      <c r="AJ58" s="11"/>
      <c r="AK58" s="11"/>
      <c r="AL58" s="11"/>
      <c r="AM58" s="60">
        <f t="shared" si="17"/>
        <v>0</v>
      </c>
      <c r="AN58" s="11"/>
      <c r="AO58" s="11"/>
      <c r="AP58" s="11"/>
      <c r="AQ58" s="60">
        <f t="shared" si="7"/>
        <v>0</v>
      </c>
      <c r="AR58" s="11"/>
      <c r="AS58" s="11"/>
      <c r="AT58" s="11"/>
      <c r="AU58" s="60">
        <f t="shared" si="18"/>
        <v>0</v>
      </c>
      <c r="AV58" s="11"/>
      <c r="AW58" s="11"/>
      <c r="AX58" s="11"/>
      <c r="AY58" s="60">
        <f t="shared" si="8"/>
        <v>0</v>
      </c>
      <c r="AZ58" s="11"/>
      <c r="BA58" s="11"/>
      <c r="BB58" s="11"/>
      <c r="BC58" s="6"/>
    </row>
    <row r="59" spans="1:55" ht="12.75">
      <c r="A59" s="22">
        <v>54</v>
      </c>
      <c r="B59" s="10"/>
      <c r="C59" s="54">
        <f t="shared" si="9"/>
        <v>0</v>
      </c>
      <c r="D59" s="60">
        <f t="shared" si="10"/>
        <v>0</v>
      </c>
      <c r="E59" s="60">
        <f t="shared" si="0"/>
        <v>0</v>
      </c>
      <c r="F59" s="60">
        <f t="shared" si="1"/>
        <v>0</v>
      </c>
      <c r="G59" s="60">
        <f t="shared" si="2"/>
        <v>0</v>
      </c>
      <c r="H59" s="11"/>
      <c r="I59" s="11"/>
      <c r="J59" s="11"/>
      <c r="K59" s="60">
        <f t="shared" si="3"/>
        <v>0</v>
      </c>
      <c r="L59" s="11"/>
      <c r="M59" s="11"/>
      <c r="N59" s="11"/>
      <c r="O59" s="60">
        <f t="shared" si="4"/>
        <v>0</v>
      </c>
      <c r="P59" s="11"/>
      <c r="Q59" s="11"/>
      <c r="R59" s="11"/>
      <c r="S59" s="60">
        <f t="shared" si="5"/>
        <v>0</v>
      </c>
      <c r="T59" s="11"/>
      <c r="U59" s="11"/>
      <c r="V59" s="11"/>
      <c r="W59" s="60">
        <f t="shared" si="11"/>
        <v>0</v>
      </c>
      <c r="X59" s="11"/>
      <c r="Y59" s="11"/>
      <c r="Z59" s="11"/>
      <c r="AA59" s="60">
        <f t="shared" si="12"/>
        <v>0</v>
      </c>
      <c r="AB59" s="11"/>
      <c r="AC59" s="11"/>
      <c r="AD59" s="11"/>
      <c r="AE59" s="54">
        <f t="shared" si="13"/>
        <v>0</v>
      </c>
      <c r="AF59" s="60">
        <f t="shared" si="14"/>
        <v>0</v>
      </c>
      <c r="AG59" s="60">
        <f t="shared" si="15"/>
        <v>0</v>
      </c>
      <c r="AH59" s="60">
        <f t="shared" si="6"/>
        <v>0</v>
      </c>
      <c r="AI59" s="60">
        <f t="shared" si="16"/>
        <v>0</v>
      </c>
      <c r="AJ59" s="11"/>
      <c r="AK59" s="11"/>
      <c r="AL59" s="11"/>
      <c r="AM59" s="60">
        <f t="shared" si="17"/>
        <v>0</v>
      </c>
      <c r="AN59" s="11"/>
      <c r="AO59" s="11"/>
      <c r="AP59" s="11"/>
      <c r="AQ59" s="60">
        <f t="shared" si="7"/>
        <v>0</v>
      </c>
      <c r="AR59" s="11"/>
      <c r="AS59" s="11"/>
      <c r="AT59" s="11"/>
      <c r="AU59" s="60">
        <f t="shared" si="18"/>
        <v>0</v>
      </c>
      <c r="AV59" s="11"/>
      <c r="AW59" s="11"/>
      <c r="AX59" s="11"/>
      <c r="AY59" s="60">
        <f t="shared" si="8"/>
        <v>0</v>
      </c>
      <c r="AZ59" s="11"/>
      <c r="BA59" s="11"/>
      <c r="BB59" s="11"/>
      <c r="BC59" s="6"/>
    </row>
    <row r="60" spans="1:55" ht="12.75">
      <c r="A60" s="22">
        <v>55</v>
      </c>
      <c r="B60" s="10"/>
      <c r="C60" s="54">
        <f t="shared" si="9"/>
        <v>0</v>
      </c>
      <c r="D60" s="60">
        <f t="shared" si="10"/>
        <v>0</v>
      </c>
      <c r="E60" s="60">
        <f t="shared" si="0"/>
        <v>0</v>
      </c>
      <c r="F60" s="60">
        <f t="shared" si="1"/>
        <v>0</v>
      </c>
      <c r="G60" s="60">
        <f t="shared" si="2"/>
        <v>0</v>
      </c>
      <c r="H60" s="11"/>
      <c r="I60" s="11"/>
      <c r="J60" s="11"/>
      <c r="K60" s="60">
        <f t="shared" si="3"/>
        <v>0</v>
      </c>
      <c r="L60" s="11"/>
      <c r="M60" s="11"/>
      <c r="N60" s="11"/>
      <c r="O60" s="60">
        <f t="shared" si="4"/>
        <v>0</v>
      </c>
      <c r="P60" s="11"/>
      <c r="Q60" s="11"/>
      <c r="R60" s="11"/>
      <c r="S60" s="60">
        <f t="shared" si="5"/>
        <v>0</v>
      </c>
      <c r="T60" s="11"/>
      <c r="U60" s="11"/>
      <c r="V60" s="11"/>
      <c r="W60" s="60">
        <f t="shared" si="11"/>
        <v>0</v>
      </c>
      <c r="X60" s="11"/>
      <c r="Y60" s="11"/>
      <c r="Z60" s="11"/>
      <c r="AA60" s="60">
        <f t="shared" si="12"/>
        <v>0</v>
      </c>
      <c r="AB60" s="11"/>
      <c r="AC60" s="11"/>
      <c r="AD60" s="11"/>
      <c r="AE60" s="54">
        <f t="shared" si="13"/>
        <v>0</v>
      </c>
      <c r="AF60" s="60">
        <f t="shared" si="14"/>
        <v>0</v>
      </c>
      <c r="AG60" s="60">
        <f t="shared" si="15"/>
        <v>0</v>
      </c>
      <c r="AH60" s="60">
        <f t="shared" si="6"/>
        <v>0</v>
      </c>
      <c r="AI60" s="60">
        <f t="shared" si="16"/>
        <v>0</v>
      </c>
      <c r="AJ60" s="11"/>
      <c r="AK60" s="11"/>
      <c r="AL60" s="11"/>
      <c r="AM60" s="60">
        <f t="shared" si="17"/>
        <v>0</v>
      </c>
      <c r="AN60" s="11"/>
      <c r="AO60" s="11"/>
      <c r="AP60" s="11"/>
      <c r="AQ60" s="60">
        <f t="shared" si="7"/>
        <v>0</v>
      </c>
      <c r="AR60" s="11"/>
      <c r="AS60" s="11"/>
      <c r="AT60" s="11"/>
      <c r="AU60" s="60">
        <f t="shared" si="18"/>
        <v>0</v>
      </c>
      <c r="AV60" s="11"/>
      <c r="AW60" s="11"/>
      <c r="AX60" s="11"/>
      <c r="AY60" s="60">
        <f t="shared" si="8"/>
        <v>0</v>
      </c>
      <c r="AZ60" s="11"/>
      <c r="BA60" s="11"/>
      <c r="BB60" s="11"/>
      <c r="BC60" s="6"/>
    </row>
    <row r="61" spans="1:55" ht="12.75">
      <c r="A61" s="23">
        <v>56</v>
      </c>
      <c r="B61" s="10"/>
      <c r="C61" s="54">
        <f t="shared" si="9"/>
        <v>0</v>
      </c>
      <c r="D61" s="60">
        <f t="shared" si="10"/>
        <v>0</v>
      </c>
      <c r="E61" s="60">
        <f t="shared" si="0"/>
        <v>0</v>
      </c>
      <c r="F61" s="60">
        <f t="shared" si="1"/>
        <v>0</v>
      </c>
      <c r="G61" s="60">
        <f t="shared" si="2"/>
        <v>0</v>
      </c>
      <c r="H61" s="11"/>
      <c r="I61" s="11"/>
      <c r="J61" s="11"/>
      <c r="K61" s="60">
        <f t="shared" si="3"/>
        <v>0</v>
      </c>
      <c r="L61" s="11"/>
      <c r="M61" s="11"/>
      <c r="N61" s="11"/>
      <c r="O61" s="60">
        <f t="shared" si="4"/>
        <v>0</v>
      </c>
      <c r="P61" s="11"/>
      <c r="Q61" s="11"/>
      <c r="R61" s="11"/>
      <c r="S61" s="60">
        <f t="shared" si="5"/>
        <v>0</v>
      </c>
      <c r="T61" s="11"/>
      <c r="U61" s="11"/>
      <c r="V61" s="11"/>
      <c r="W61" s="60">
        <f t="shared" si="11"/>
        <v>0</v>
      </c>
      <c r="X61" s="11"/>
      <c r="Y61" s="11"/>
      <c r="Z61" s="11"/>
      <c r="AA61" s="60">
        <f t="shared" si="12"/>
        <v>0</v>
      </c>
      <c r="AB61" s="11"/>
      <c r="AC61" s="11"/>
      <c r="AD61" s="11"/>
      <c r="AE61" s="54">
        <f t="shared" si="13"/>
        <v>0</v>
      </c>
      <c r="AF61" s="60">
        <f t="shared" si="14"/>
        <v>0</v>
      </c>
      <c r="AG61" s="60">
        <f t="shared" si="15"/>
        <v>0</v>
      </c>
      <c r="AH61" s="60">
        <f t="shared" si="6"/>
        <v>0</v>
      </c>
      <c r="AI61" s="60">
        <f t="shared" si="16"/>
        <v>0</v>
      </c>
      <c r="AJ61" s="11"/>
      <c r="AK61" s="11"/>
      <c r="AL61" s="11"/>
      <c r="AM61" s="60">
        <f t="shared" si="17"/>
        <v>0</v>
      </c>
      <c r="AN61" s="11"/>
      <c r="AO61" s="11"/>
      <c r="AP61" s="11"/>
      <c r="AQ61" s="60">
        <f t="shared" si="7"/>
        <v>0</v>
      </c>
      <c r="AR61" s="11"/>
      <c r="AS61" s="11"/>
      <c r="AT61" s="11"/>
      <c r="AU61" s="60">
        <f t="shared" si="18"/>
        <v>0</v>
      </c>
      <c r="AV61" s="11"/>
      <c r="AW61" s="11"/>
      <c r="AX61" s="11"/>
      <c r="AY61" s="60">
        <f t="shared" si="8"/>
        <v>0</v>
      </c>
      <c r="AZ61" s="11"/>
      <c r="BA61" s="11"/>
      <c r="BB61" s="11"/>
      <c r="BC61" s="6"/>
    </row>
    <row r="62" spans="1:55" ht="12.75">
      <c r="A62" s="23">
        <v>57</v>
      </c>
      <c r="B62" s="10"/>
      <c r="C62" s="54">
        <f t="shared" si="9"/>
        <v>0</v>
      </c>
      <c r="D62" s="60">
        <f t="shared" si="10"/>
        <v>0</v>
      </c>
      <c r="E62" s="60">
        <f t="shared" si="0"/>
        <v>0</v>
      </c>
      <c r="F62" s="60">
        <f t="shared" si="1"/>
        <v>0</v>
      </c>
      <c r="G62" s="60">
        <f t="shared" si="2"/>
        <v>0</v>
      </c>
      <c r="H62" s="11"/>
      <c r="I62" s="11"/>
      <c r="J62" s="11"/>
      <c r="K62" s="60">
        <f t="shared" si="3"/>
        <v>0</v>
      </c>
      <c r="L62" s="11"/>
      <c r="M62" s="11"/>
      <c r="N62" s="11"/>
      <c r="O62" s="60">
        <f t="shared" si="4"/>
        <v>0</v>
      </c>
      <c r="P62" s="11"/>
      <c r="Q62" s="11"/>
      <c r="R62" s="11"/>
      <c r="S62" s="60">
        <f t="shared" si="5"/>
        <v>0</v>
      </c>
      <c r="T62" s="11"/>
      <c r="U62" s="11"/>
      <c r="V62" s="11"/>
      <c r="W62" s="60">
        <f t="shared" si="11"/>
        <v>0</v>
      </c>
      <c r="X62" s="11"/>
      <c r="Y62" s="11"/>
      <c r="Z62" s="11"/>
      <c r="AA62" s="60">
        <f t="shared" si="12"/>
        <v>0</v>
      </c>
      <c r="AB62" s="11"/>
      <c r="AC62" s="11"/>
      <c r="AD62" s="11"/>
      <c r="AE62" s="54">
        <f t="shared" si="13"/>
        <v>0</v>
      </c>
      <c r="AF62" s="60">
        <f t="shared" si="14"/>
        <v>0</v>
      </c>
      <c r="AG62" s="60">
        <f t="shared" si="15"/>
        <v>0</v>
      </c>
      <c r="AH62" s="60">
        <f t="shared" si="6"/>
        <v>0</v>
      </c>
      <c r="AI62" s="60">
        <f t="shared" si="16"/>
        <v>0</v>
      </c>
      <c r="AJ62" s="11"/>
      <c r="AK62" s="11"/>
      <c r="AL62" s="11"/>
      <c r="AM62" s="60">
        <f t="shared" si="17"/>
        <v>0</v>
      </c>
      <c r="AN62" s="11"/>
      <c r="AO62" s="11"/>
      <c r="AP62" s="11"/>
      <c r="AQ62" s="60">
        <f t="shared" si="7"/>
        <v>0</v>
      </c>
      <c r="AR62" s="11"/>
      <c r="AS62" s="11"/>
      <c r="AT62" s="11"/>
      <c r="AU62" s="60">
        <f t="shared" si="18"/>
        <v>0</v>
      </c>
      <c r="AV62" s="11"/>
      <c r="AW62" s="11"/>
      <c r="AX62" s="11"/>
      <c r="AY62" s="60">
        <f t="shared" si="8"/>
        <v>0</v>
      </c>
      <c r="AZ62" s="11"/>
      <c r="BA62" s="11"/>
      <c r="BB62" s="11"/>
      <c r="BC62" s="6"/>
    </row>
    <row r="63" spans="1:55" ht="12.75">
      <c r="A63" s="22">
        <v>58</v>
      </c>
      <c r="B63" s="10"/>
      <c r="C63" s="54">
        <f t="shared" si="9"/>
        <v>0</v>
      </c>
      <c r="D63" s="60">
        <f t="shared" si="10"/>
        <v>0</v>
      </c>
      <c r="E63" s="60">
        <f t="shared" si="0"/>
        <v>0</v>
      </c>
      <c r="F63" s="60">
        <f t="shared" si="1"/>
        <v>0</v>
      </c>
      <c r="G63" s="60">
        <f t="shared" si="2"/>
        <v>0</v>
      </c>
      <c r="H63" s="11"/>
      <c r="I63" s="11"/>
      <c r="J63" s="11"/>
      <c r="K63" s="60">
        <f t="shared" si="3"/>
        <v>0</v>
      </c>
      <c r="L63" s="11"/>
      <c r="M63" s="11"/>
      <c r="N63" s="11"/>
      <c r="O63" s="60">
        <f t="shared" si="4"/>
        <v>0</v>
      </c>
      <c r="P63" s="11"/>
      <c r="Q63" s="11"/>
      <c r="R63" s="11"/>
      <c r="S63" s="60">
        <f t="shared" si="5"/>
        <v>0</v>
      </c>
      <c r="T63" s="11"/>
      <c r="U63" s="11"/>
      <c r="V63" s="11"/>
      <c r="W63" s="60">
        <f t="shared" si="11"/>
        <v>0</v>
      </c>
      <c r="X63" s="11"/>
      <c r="Y63" s="11"/>
      <c r="Z63" s="11"/>
      <c r="AA63" s="60">
        <f t="shared" si="12"/>
        <v>0</v>
      </c>
      <c r="AB63" s="11"/>
      <c r="AC63" s="11"/>
      <c r="AD63" s="11"/>
      <c r="AE63" s="54">
        <f t="shared" si="13"/>
        <v>0</v>
      </c>
      <c r="AF63" s="60">
        <f t="shared" si="14"/>
        <v>0</v>
      </c>
      <c r="AG63" s="60">
        <f t="shared" si="15"/>
        <v>0</v>
      </c>
      <c r="AH63" s="60">
        <f t="shared" si="6"/>
        <v>0</v>
      </c>
      <c r="AI63" s="60">
        <f t="shared" si="16"/>
        <v>0</v>
      </c>
      <c r="AJ63" s="11"/>
      <c r="AK63" s="11"/>
      <c r="AL63" s="11"/>
      <c r="AM63" s="60">
        <f t="shared" si="17"/>
        <v>0</v>
      </c>
      <c r="AN63" s="11"/>
      <c r="AO63" s="11"/>
      <c r="AP63" s="11"/>
      <c r="AQ63" s="60">
        <f t="shared" si="7"/>
        <v>0</v>
      </c>
      <c r="AR63" s="11"/>
      <c r="AS63" s="11"/>
      <c r="AT63" s="11"/>
      <c r="AU63" s="60">
        <f t="shared" si="18"/>
        <v>0</v>
      </c>
      <c r="AV63" s="11"/>
      <c r="AW63" s="11"/>
      <c r="AX63" s="11"/>
      <c r="AY63" s="60">
        <f t="shared" si="8"/>
        <v>0</v>
      </c>
      <c r="AZ63" s="11"/>
      <c r="BA63" s="11"/>
      <c r="BB63" s="11"/>
      <c r="BC63" s="6"/>
    </row>
    <row r="64" spans="1:55" ht="12.75">
      <c r="A64" s="22">
        <v>59</v>
      </c>
      <c r="B64" s="10"/>
      <c r="C64" s="54">
        <f t="shared" si="9"/>
        <v>0</v>
      </c>
      <c r="D64" s="60">
        <f t="shared" si="10"/>
        <v>0</v>
      </c>
      <c r="E64" s="60">
        <f t="shared" si="0"/>
        <v>0</v>
      </c>
      <c r="F64" s="60">
        <f t="shared" si="1"/>
        <v>0</v>
      </c>
      <c r="G64" s="60">
        <f t="shared" si="2"/>
        <v>0</v>
      </c>
      <c r="H64" s="11"/>
      <c r="I64" s="11"/>
      <c r="J64" s="11"/>
      <c r="K64" s="60">
        <f t="shared" si="3"/>
        <v>0</v>
      </c>
      <c r="L64" s="11"/>
      <c r="M64" s="11"/>
      <c r="N64" s="11"/>
      <c r="O64" s="60">
        <f t="shared" si="4"/>
        <v>0</v>
      </c>
      <c r="P64" s="11"/>
      <c r="Q64" s="11"/>
      <c r="R64" s="11"/>
      <c r="S64" s="60">
        <f t="shared" si="5"/>
        <v>0</v>
      </c>
      <c r="T64" s="11"/>
      <c r="U64" s="11"/>
      <c r="V64" s="11"/>
      <c r="W64" s="60">
        <f t="shared" si="11"/>
        <v>0</v>
      </c>
      <c r="X64" s="11"/>
      <c r="Y64" s="11"/>
      <c r="Z64" s="11"/>
      <c r="AA64" s="60">
        <f t="shared" si="12"/>
        <v>0</v>
      </c>
      <c r="AB64" s="11"/>
      <c r="AC64" s="11"/>
      <c r="AD64" s="11"/>
      <c r="AE64" s="54">
        <f t="shared" si="13"/>
        <v>0</v>
      </c>
      <c r="AF64" s="60">
        <f t="shared" si="14"/>
        <v>0</v>
      </c>
      <c r="AG64" s="60">
        <f t="shared" si="15"/>
        <v>0</v>
      </c>
      <c r="AH64" s="60">
        <f t="shared" si="6"/>
        <v>0</v>
      </c>
      <c r="AI64" s="60">
        <f t="shared" si="16"/>
        <v>0</v>
      </c>
      <c r="AJ64" s="11"/>
      <c r="AK64" s="11"/>
      <c r="AL64" s="11"/>
      <c r="AM64" s="60">
        <f t="shared" si="17"/>
        <v>0</v>
      </c>
      <c r="AN64" s="11"/>
      <c r="AO64" s="11"/>
      <c r="AP64" s="11"/>
      <c r="AQ64" s="60">
        <f t="shared" si="7"/>
        <v>0</v>
      </c>
      <c r="AR64" s="11"/>
      <c r="AS64" s="11"/>
      <c r="AT64" s="11"/>
      <c r="AU64" s="60">
        <f t="shared" si="18"/>
        <v>0</v>
      </c>
      <c r="AV64" s="11"/>
      <c r="AW64" s="11"/>
      <c r="AX64" s="11"/>
      <c r="AY64" s="60">
        <f t="shared" si="8"/>
        <v>0</v>
      </c>
      <c r="AZ64" s="11"/>
      <c r="BA64" s="11"/>
      <c r="BB64" s="11"/>
      <c r="BC64" s="6"/>
    </row>
    <row r="65" spans="1:55" ht="12.75">
      <c r="A65" s="23">
        <v>60</v>
      </c>
      <c r="B65" s="10"/>
      <c r="C65" s="54">
        <f t="shared" si="9"/>
        <v>0</v>
      </c>
      <c r="D65" s="60">
        <f t="shared" si="10"/>
        <v>0</v>
      </c>
      <c r="E65" s="60">
        <f t="shared" si="0"/>
        <v>0</v>
      </c>
      <c r="F65" s="60">
        <f t="shared" si="1"/>
        <v>0</v>
      </c>
      <c r="G65" s="60">
        <f t="shared" si="2"/>
        <v>0</v>
      </c>
      <c r="H65" s="11"/>
      <c r="I65" s="11"/>
      <c r="J65" s="11"/>
      <c r="K65" s="60">
        <f t="shared" si="3"/>
        <v>0</v>
      </c>
      <c r="L65" s="11"/>
      <c r="M65" s="11"/>
      <c r="N65" s="11"/>
      <c r="O65" s="60">
        <f t="shared" si="4"/>
        <v>0</v>
      </c>
      <c r="P65" s="11"/>
      <c r="Q65" s="11"/>
      <c r="R65" s="11"/>
      <c r="S65" s="60">
        <f t="shared" si="5"/>
        <v>0</v>
      </c>
      <c r="T65" s="11"/>
      <c r="U65" s="11"/>
      <c r="V65" s="11"/>
      <c r="W65" s="60">
        <f t="shared" si="11"/>
        <v>0</v>
      </c>
      <c r="X65" s="11"/>
      <c r="Y65" s="11"/>
      <c r="Z65" s="11"/>
      <c r="AA65" s="60">
        <f t="shared" si="12"/>
        <v>0</v>
      </c>
      <c r="AB65" s="11"/>
      <c r="AC65" s="11"/>
      <c r="AD65" s="11"/>
      <c r="AE65" s="54">
        <f t="shared" si="13"/>
        <v>0</v>
      </c>
      <c r="AF65" s="60">
        <f t="shared" si="14"/>
        <v>0</v>
      </c>
      <c r="AG65" s="60">
        <f t="shared" si="15"/>
        <v>0</v>
      </c>
      <c r="AH65" s="60">
        <f t="shared" si="6"/>
        <v>0</v>
      </c>
      <c r="AI65" s="60">
        <f t="shared" si="16"/>
        <v>0</v>
      </c>
      <c r="AJ65" s="11"/>
      <c r="AK65" s="11"/>
      <c r="AL65" s="11"/>
      <c r="AM65" s="60">
        <f t="shared" si="17"/>
        <v>0</v>
      </c>
      <c r="AN65" s="11"/>
      <c r="AO65" s="11"/>
      <c r="AP65" s="11"/>
      <c r="AQ65" s="60">
        <f t="shared" si="7"/>
        <v>0</v>
      </c>
      <c r="AR65" s="11"/>
      <c r="AS65" s="11"/>
      <c r="AT65" s="11"/>
      <c r="AU65" s="60">
        <f t="shared" si="18"/>
        <v>0</v>
      </c>
      <c r="AV65" s="11"/>
      <c r="AW65" s="11"/>
      <c r="AX65" s="11"/>
      <c r="AY65" s="60">
        <f t="shared" si="8"/>
        <v>0</v>
      </c>
      <c r="AZ65" s="11"/>
      <c r="BA65" s="11"/>
      <c r="BB65" s="11"/>
      <c r="BC65" s="6"/>
    </row>
    <row r="66" spans="1:55" ht="12.75">
      <c r="A66" s="23">
        <v>61</v>
      </c>
      <c r="B66" s="10"/>
      <c r="C66" s="54">
        <f t="shared" si="9"/>
        <v>0</v>
      </c>
      <c r="D66" s="60">
        <f t="shared" si="10"/>
        <v>0</v>
      </c>
      <c r="E66" s="60">
        <f t="shared" si="0"/>
        <v>0</v>
      </c>
      <c r="F66" s="60">
        <f t="shared" si="1"/>
        <v>0</v>
      </c>
      <c r="G66" s="60">
        <f t="shared" si="2"/>
        <v>0</v>
      </c>
      <c r="H66" s="11"/>
      <c r="I66" s="11"/>
      <c r="J66" s="11"/>
      <c r="K66" s="60">
        <f t="shared" si="3"/>
        <v>0</v>
      </c>
      <c r="L66" s="11"/>
      <c r="M66" s="11"/>
      <c r="N66" s="11"/>
      <c r="O66" s="60">
        <f t="shared" si="4"/>
        <v>0</v>
      </c>
      <c r="P66" s="11"/>
      <c r="Q66" s="11"/>
      <c r="R66" s="11"/>
      <c r="S66" s="60">
        <f t="shared" si="5"/>
        <v>0</v>
      </c>
      <c r="T66" s="11"/>
      <c r="U66" s="11"/>
      <c r="V66" s="11"/>
      <c r="W66" s="60">
        <f t="shared" si="11"/>
        <v>0</v>
      </c>
      <c r="X66" s="11"/>
      <c r="Y66" s="11"/>
      <c r="Z66" s="11"/>
      <c r="AA66" s="60">
        <f t="shared" si="12"/>
        <v>0</v>
      </c>
      <c r="AB66" s="11"/>
      <c r="AC66" s="11"/>
      <c r="AD66" s="11"/>
      <c r="AE66" s="54">
        <f t="shared" si="13"/>
        <v>0</v>
      </c>
      <c r="AF66" s="60">
        <f t="shared" si="14"/>
        <v>0</v>
      </c>
      <c r="AG66" s="60">
        <f t="shared" si="15"/>
        <v>0</v>
      </c>
      <c r="AH66" s="60">
        <f t="shared" si="6"/>
        <v>0</v>
      </c>
      <c r="AI66" s="60">
        <f t="shared" si="16"/>
        <v>0</v>
      </c>
      <c r="AJ66" s="11"/>
      <c r="AK66" s="11"/>
      <c r="AL66" s="11"/>
      <c r="AM66" s="60">
        <f t="shared" si="17"/>
        <v>0</v>
      </c>
      <c r="AN66" s="11"/>
      <c r="AO66" s="11"/>
      <c r="AP66" s="11"/>
      <c r="AQ66" s="60">
        <f t="shared" si="7"/>
        <v>0</v>
      </c>
      <c r="AR66" s="11"/>
      <c r="AS66" s="11"/>
      <c r="AT66" s="11"/>
      <c r="AU66" s="60">
        <f t="shared" si="18"/>
        <v>0</v>
      </c>
      <c r="AV66" s="11"/>
      <c r="AW66" s="11"/>
      <c r="AX66" s="11"/>
      <c r="AY66" s="60">
        <f t="shared" si="8"/>
        <v>0</v>
      </c>
      <c r="AZ66" s="11"/>
      <c r="BA66" s="11"/>
      <c r="BB66" s="11"/>
      <c r="BC66" s="6"/>
    </row>
    <row r="67" spans="1:55" ht="12.75">
      <c r="A67" s="22">
        <v>62</v>
      </c>
      <c r="B67" s="10"/>
      <c r="C67" s="54">
        <f t="shared" si="9"/>
        <v>0</v>
      </c>
      <c r="D67" s="60">
        <f t="shared" si="10"/>
        <v>0</v>
      </c>
      <c r="E67" s="60">
        <f t="shared" si="0"/>
        <v>0</v>
      </c>
      <c r="F67" s="60">
        <f t="shared" si="1"/>
        <v>0</v>
      </c>
      <c r="G67" s="60">
        <f t="shared" si="2"/>
        <v>0</v>
      </c>
      <c r="H67" s="11"/>
      <c r="I67" s="11"/>
      <c r="J67" s="11"/>
      <c r="K67" s="60">
        <f t="shared" si="3"/>
        <v>0</v>
      </c>
      <c r="L67" s="11"/>
      <c r="M67" s="11"/>
      <c r="N67" s="11"/>
      <c r="O67" s="60">
        <f t="shared" si="4"/>
        <v>0</v>
      </c>
      <c r="P67" s="11"/>
      <c r="Q67" s="11"/>
      <c r="R67" s="11"/>
      <c r="S67" s="60">
        <f t="shared" si="5"/>
        <v>0</v>
      </c>
      <c r="T67" s="11"/>
      <c r="U67" s="11"/>
      <c r="V67" s="11"/>
      <c r="W67" s="60">
        <f t="shared" si="11"/>
        <v>0</v>
      </c>
      <c r="X67" s="11"/>
      <c r="Y67" s="11"/>
      <c r="Z67" s="11"/>
      <c r="AA67" s="60">
        <f t="shared" si="12"/>
        <v>0</v>
      </c>
      <c r="AB67" s="11"/>
      <c r="AC67" s="11"/>
      <c r="AD67" s="11"/>
      <c r="AE67" s="54">
        <f t="shared" si="13"/>
        <v>0</v>
      </c>
      <c r="AF67" s="60">
        <f t="shared" si="14"/>
        <v>0</v>
      </c>
      <c r="AG67" s="60">
        <f t="shared" si="15"/>
        <v>0</v>
      </c>
      <c r="AH67" s="60">
        <f t="shared" si="6"/>
        <v>0</v>
      </c>
      <c r="AI67" s="60">
        <f t="shared" si="16"/>
        <v>0</v>
      </c>
      <c r="AJ67" s="11"/>
      <c r="AK67" s="11"/>
      <c r="AL67" s="11"/>
      <c r="AM67" s="60">
        <f t="shared" si="17"/>
        <v>0</v>
      </c>
      <c r="AN67" s="11"/>
      <c r="AO67" s="11"/>
      <c r="AP67" s="11"/>
      <c r="AQ67" s="60">
        <f t="shared" si="7"/>
        <v>0</v>
      </c>
      <c r="AR67" s="11"/>
      <c r="AS67" s="11"/>
      <c r="AT67" s="11"/>
      <c r="AU67" s="60">
        <f t="shared" si="18"/>
        <v>0</v>
      </c>
      <c r="AV67" s="11"/>
      <c r="AW67" s="11"/>
      <c r="AX67" s="11"/>
      <c r="AY67" s="60">
        <f t="shared" si="8"/>
        <v>0</v>
      </c>
      <c r="AZ67" s="11"/>
      <c r="BA67" s="11"/>
      <c r="BB67" s="11"/>
      <c r="BC67" s="6"/>
    </row>
    <row r="68" spans="1:55" ht="12.75">
      <c r="A68" s="22">
        <v>63</v>
      </c>
      <c r="B68" s="10"/>
      <c r="C68" s="54">
        <f t="shared" si="9"/>
        <v>0</v>
      </c>
      <c r="D68" s="60">
        <f t="shared" si="10"/>
        <v>0</v>
      </c>
      <c r="E68" s="60">
        <f t="shared" si="0"/>
        <v>0</v>
      </c>
      <c r="F68" s="60">
        <f t="shared" si="1"/>
        <v>0</v>
      </c>
      <c r="G68" s="60">
        <f t="shared" si="2"/>
        <v>0</v>
      </c>
      <c r="H68" s="11"/>
      <c r="I68" s="11"/>
      <c r="J68" s="11"/>
      <c r="K68" s="60">
        <f t="shared" si="3"/>
        <v>0</v>
      </c>
      <c r="L68" s="11"/>
      <c r="M68" s="11"/>
      <c r="N68" s="11"/>
      <c r="O68" s="60">
        <f t="shared" si="4"/>
        <v>0</v>
      </c>
      <c r="P68" s="11"/>
      <c r="Q68" s="11"/>
      <c r="R68" s="11"/>
      <c r="S68" s="60">
        <f t="shared" si="5"/>
        <v>0</v>
      </c>
      <c r="T68" s="11"/>
      <c r="U68" s="11"/>
      <c r="V68" s="11"/>
      <c r="W68" s="60">
        <f t="shared" si="11"/>
        <v>0</v>
      </c>
      <c r="X68" s="11"/>
      <c r="Y68" s="11"/>
      <c r="Z68" s="11"/>
      <c r="AA68" s="60">
        <f t="shared" si="12"/>
        <v>0</v>
      </c>
      <c r="AB68" s="11"/>
      <c r="AC68" s="11"/>
      <c r="AD68" s="11"/>
      <c r="AE68" s="54">
        <f t="shared" si="13"/>
        <v>0</v>
      </c>
      <c r="AF68" s="60">
        <f t="shared" si="14"/>
        <v>0</v>
      </c>
      <c r="AG68" s="60">
        <f t="shared" si="15"/>
        <v>0</v>
      </c>
      <c r="AH68" s="60">
        <f t="shared" si="6"/>
        <v>0</v>
      </c>
      <c r="AI68" s="60">
        <f t="shared" si="16"/>
        <v>0</v>
      </c>
      <c r="AJ68" s="11"/>
      <c r="AK68" s="11"/>
      <c r="AL68" s="11"/>
      <c r="AM68" s="60">
        <f t="shared" si="17"/>
        <v>0</v>
      </c>
      <c r="AN68" s="11"/>
      <c r="AO68" s="11"/>
      <c r="AP68" s="11"/>
      <c r="AQ68" s="60">
        <f t="shared" si="7"/>
        <v>0</v>
      </c>
      <c r="AR68" s="11"/>
      <c r="AS68" s="11"/>
      <c r="AT68" s="11"/>
      <c r="AU68" s="60">
        <f t="shared" si="18"/>
        <v>0</v>
      </c>
      <c r="AV68" s="11"/>
      <c r="AW68" s="11"/>
      <c r="AX68" s="11"/>
      <c r="AY68" s="60">
        <f t="shared" si="8"/>
        <v>0</v>
      </c>
      <c r="AZ68" s="11"/>
      <c r="BA68" s="11"/>
      <c r="BB68" s="11"/>
      <c r="BC68" s="6"/>
    </row>
    <row r="69" spans="1:55" ht="12.75">
      <c r="A69" s="23">
        <v>64</v>
      </c>
      <c r="B69" s="10"/>
      <c r="C69" s="54">
        <f t="shared" si="9"/>
        <v>0</v>
      </c>
      <c r="D69" s="60">
        <f t="shared" si="10"/>
        <v>0</v>
      </c>
      <c r="E69" s="60">
        <f t="shared" si="0"/>
        <v>0</v>
      </c>
      <c r="F69" s="60">
        <f t="shared" si="1"/>
        <v>0</v>
      </c>
      <c r="G69" s="60">
        <f t="shared" si="2"/>
        <v>0</v>
      </c>
      <c r="H69" s="11"/>
      <c r="I69" s="11"/>
      <c r="J69" s="11"/>
      <c r="K69" s="60">
        <f t="shared" si="3"/>
        <v>0</v>
      </c>
      <c r="L69" s="11"/>
      <c r="M69" s="11"/>
      <c r="N69" s="11"/>
      <c r="O69" s="60">
        <f t="shared" si="4"/>
        <v>0</v>
      </c>
      <c r="P69" s="11"/>
      <c r="Q69" s="11"/>
      <c r="R69" s="11"/>
      <c r="S69" s="60">
        <f t="shared" si="5"/>
        <v>0</v>
      </c>
      <c r="T69" s="11"/>
      <c r="U69" s="11"/>
      <c r="V69" s="11"/>
      <c r="W69" s="60">
        <f t="shared" si="11"/>
        <v>0</v>
      </c>
      <c r="X69" s="11"/>
      <c r="Y69" s="11"/>
      <c r="Z69" s="11"/>
      <c r="AA69" s="60">
        <f t="shared" si="12"/>
        <v>0</v>
      </c>
      <c r="AB69" s="11"/>
      <c r="AC69" s="11"/>
      <c r="AD69" s="11"/>
      <c r="AE69" s="54">
        <f t="shared" si="13"/>
        <v>0</v>
      </c>
      <c r="AF69" s="60">
        <f t="shared" si="14"/>
        <v>0</v>
      </c>
      <c r="AG69" s="60">
        <f t="shared" si="15"/>
        <v>0</v>
      </c>
      <c r="AH69" s="60">
        <f t="shared" si="6"/>
        <v>0</v>
      </c>
      <c r="AI69" s="60">
        <f t="shared" si="16"/>
        <v>0</v>
      </c>
      <c r="AJ69" s="11"/>
      <c r="AK69" s="11"/>
      <c r="AL69" s="11"/>
      <c r="AM69" s="60">
        <f t="shared" si="17"/>
        <v>0</v>
      </c>
      <c r="AN69" s="11"/>
      <c r="AO69" s="11"/>
      <c r="AP69" s="11"/>
      <c r="AQ69" s="60">
        <f t="shared" si="7"/>
        <v>0</v>
      </c>
      <c r="AR69" s="11"/>
      <c r="AS69" s="11"/>
      <c r="AT69" s="11"/>
      <c r="AU69" s="60">
        <f t="shared" si="18"/>
        <v>0</v>
      </c>
      <c r="AV69" s="11"/>
      <c r="AW69" s="11"/>
      <c r="AX69" s="11"/>
      <c r="AY69" s="60">
        <f t="shared" si="8"/>
        <v>0</v>
      </c>
      <c r="AZ69" s="11"/>
      <c r="BA69" s="11"/>
      <c r="BB69" s="11"/>
      <c r="BC69" s="6"/>
    </row>
    <row r="70" spans="1:55" ht="12.75">
      <c r="A70" s="23">
        <v>65</v>
      </c>
      <c r="B70" s="10"/>
      <c r="C70" s="54">
        <f t="shared" si="9"/>
        <v>0</v>
      </c>
      <c r="D70" s="60">
        <f t="shared" si="10"/>
        <v>0</v>
      </c>
      <c r="E70" s="60">
        <f t="shared" si="0"/>
        <v>0</v>
      </c>
      <c r="F70" s="60">
        <f t="shared" si="1"/>
        <v>0</v>
      </c>
      <c r="G70" s="60">
        <f t="shared" si="2"/>
        <v>0</v>
      </c>
      <c r="H70" s="11"/>
      <c r="I70" s="11"/>
      <c r="J70" s="11"/>
      <c r="K70" s="60">
        <f t="shared" si="3"/>
        <v>0</v>
      </c>
      <c r="L70" s="11"/>
      <c r="M70" s="11"/>
      <c r="N70" s="11"/>
      <c r="O70" s="60">
        <f t="shared" si="4"/>
        <v>0</v>
      </c>
      <c r="P70" s="11"/>
      <c r="Q70" s="11"/>
      <c r="R70" s="11"/>
      <c r="S70" s="60">
        <f t="shared" si="5"/>
        <v>0</v>
      </c>
      <c r="T70" s="11"/>
      <c r="U70" s="11"/>
      <c r="V70" s="11"/>
      <c r="W70" s="60">
        <f t="shared" si="11"/>
        <v>0</v>
      </c>
      <c r="X70" s="11"/>
      <c r="Y70" s="11"/>
      <c r="Z70" s="11"/>
      <c r="AA70" s="60">
        <f t="shared" si="12"/>
        <v>0</v>
      </c>
      <c r="AB70" s="11"/>
      <c r="AC70" s="11"/>
      <c r="AD70" s="11"/>
      <c r="AE70" s="54">
        <f t="shared" si="13"/>
        <v>0</v>
      </c>
      <c r="AF70" s="60">
        <f t="shared" si="14"/>
        <v>0</v>
      </c>
      <c r="AG70" s="60">
        <f t="shared" si="15"/>
        <v>0</v>
      </c>
      <c r="AH70" s="60">
        <f t="shared" si="6"/>
        <v>0</v>
      </c>
      <c r="AI70" s="60">
        <f t="shared" si="16"/>
        <v>0</v>
      </c>
      <c r="AJ70" s="11"/>
      <c r="AK70" s="11"/>
      <c r="AL70" s="11"/>
      <c r="AM70" s="60">
        <f t="shared" si="17"/>
        <v>0</v>
      </c>
      <c r="AN70" s="11"/>
      <c r="AO70" s="11"/>
      <c r="AP70" s="11"/>
      <c r="AQ70" s="60">
        <f t="shared" si="7"/>
        <v>0</v>
      </c>
      <c r="AR70" s="11"/>
      <c r="AS70" s="11"/>
      <c r="AT70" s="11"/>
      <c r="AU70" s="60">
        <f t="shared" si="18"/>
        <v>0</v>
      </c>
      <c r="AV70" s="11"/>
      <c r="AW70" s="11"/>
      <c r="AX70" s="11"/>
      <c r="AY70" s="60">
        <f t="shared" si="8"/>
        <v>0</v>
      </c>
      <c r="AZ70" s="11"/>
      <c r="BA70" s="11"/>
      <c r="BB70" s="11"/>
      <c r="BC70" s="6"/>
    </row>
    <row r="71" spans="1:55" ht="12.75">
      <c r="A71" s="22">
        <v>66</v>
      </c>
      <c r="B71" s="10"/>
      <c r="C71" s="54">
        <f aca="true" t="shared" si="19" ref="C71:C88">G71+K71+O71+S71+W71+AA71</f>
        <v>0</v>
      </c>
      <c r="D71" s="60">
        <f aca="true" t="shared" si="20" ref="D71:D88">SUM(H71+L71+P71+T71+X71+AB71)</f>
        <v>0</v>
      </c>
      <c r="E71" s="60">
        <f aca="true" t="shared" si="21" ref="E71:E88">I71+M71+Q71+U71+Y71+AC71</f>
        <v>0</v>
      </c>
      <c r="F71" s="60">
        <f aca="true" t="shared" si="22" ref="F71:F88">J71+N71+R71+V71+Z71+AD71</f>
        <v>0</v>
      </c>
      <c r="G71" s="60">
        <f aca="true" t="shared" si="23" ref="G71:G88">H71+I71+J71</f>
        <v>0</v>
      </c>
      <c r="H71" s="11"/>
      <c r="I71" s="11"/>
      <c r="J71" s="11"/>
      <c r="K71" s="60">
        <f aca="true" t="shared" si="24" ref="K71:K88">L71+M71+N71</f>
        <v>0</v>
      </c>
      <c r="L71" s="11"/>
      <c r="M71" s="11"/>
      <c r="N71" s="11"/>
      <c r="O71" s="60">
        <f aca="true" t="shared" si="25" ref="O71:O88">P71+Q71+R71</f>
        <v>0</v>
      </c>
      <c r="P71" s="11"/>
      <c r="Q71" s="11"/>
      <c r="R71" s="11"/>
      <c r="S71" s="60">
        <f aca="true" t="shared" si="26" ref="S71:S87">T71+U71+V71</f>
        <v>0</v>
      </c>
      <c r="T71" s="11"/>
      <c r="U71" s="11"/>
      <c r="V71" s="11"/>
      <c r="W71" s="60">
        <f aca="true" t="shared" si="27" ref="W71:W88">X71+Y71+Z71</f>
        <v>0</v>
      </c>
      <c r="X71" s="11"/>
      <c r="Y71" s="11"/>
      <c r="Z71" s="11"/>
      <c r="AA71" s="60">
        <f aca="true" t="shared" si="28" ref="AA71:AA88">AB71+AC71+AD71</f>
        <v>0</v>
      </c>
      <c r="AB71" s="11"/>
      <c r="AC71" s="11"/>
      <c r="AD71" s="11"/>
      <c r="AE71" s="54">
        <f aca="true" t="shared" si="29" ref="AE71:AE88">SUM(AI71+AM71+AQ71+AU71+AY71)</f>
        <v>0</v>
      </c>
      <c r="AF71" s="60">
        <f aca="true" t="shared" si="30" ref="AF71:AF88">SUM(AJ71+AN71+AR71+AV71+AZ71)</f>
        <v>0</v>
      </c>
      <c r="AG71" s="60">
        <f aca="true" t="shared" si="31" ref="AG71:AG88">SUM(AK71+AO71+AS71+AW71+BA71)</f>
        <v>0</v>
      </c>
      <c r="AH71" s="60">
        <f aca="true" t="shared" si="32" ref="AH71:AH88">SUM(AL71+AP71+AT71+AX71+BB71)</f>
        <v>0</v>
      </c>
      <c r="AI71" s="60">
        <f aca="true" t="shared" si="33" ref="AI71:AI88">AJ71+AK71+AL71</f>
        <v>0</v>
      </c>
      <c r="AJ71" s="11"/>
      <c r="AK71" s="11"/>
      <c r="AL71" s="11"/>
      <c r="AM71" s="60">
        <f aca="true" t="shared" si="34" ref="AM71:AM87">AN71+AO71+AP71</f>
        <v>0</v>
      </c>
      <c r="AN71" s="11"/>
      <c r="AO71" s="11"/>
      <c r="AP71" s="11"/>
      <c r="AQ71" s="60">
        <f aca="true" t="shared" si="35" ref="AQ71:AQ88">AR71+AS71+AT71</f>
        <v>0</v>
      </c>
      <c r="AR71" s="11"/>
      <c r="AS71" s="11"/>
      <c r="AT71" s="11"/>
      <c r="AU71" s="60">
        <f aca="true" t="shared" si="36" ref="AU71:AU88">AV71+AW71+AX71</f>
        <v>0</v>
      </c>
      <c r="AV71" s="11"/>
      <c r="AW71" s="11"/>
      <c r="AX71" s="11"/>
      <c r="AY71" s="60">
        <f aca="true" t="shared" si="37" ref="AY71:AY88">AZ71+BA71+BB71</f>
        <v>0</v>
      </c>
      <c r="AZ71" s="11"/>
      <c r="BA71" s="11"/>
      <c r="BB71" s="11"/>
      <c r="BC71" s="6"/>
    </row>
    <row r="72" spans="1:55" ht="12.75">
      <c r="A72" s="22">
        <v>67</v>
      </c>
      <c r="B72" s="10"/>
      <c r="C72" s="54">
        <f t="shared" si="19"/>
        <v>0</v>
      </c>
      <c r="D72" s="60">
        <f t="shared" si="20"/>
        <v>0</v>
      </c>
      <c r="E72" s="60">
        <f t="shared" si="21"/>
        <v>0</v>
      </c>
      <c r="F72" s="60">
        <f t="shared" si="22"/>
        <v>0</v>
      </c>
      <c r="G72" s="60">
        <f t="shared" si="23"/>
        <v>0</v>
      </c>
      <c r="H72" s="11"/>
      <c r="I72" s="11"/>
      <c r="J72" s="11"/>
      <c r="K72" s="60">
        <f t="shared" si="24"/>
        <v>0</v>
      </c>
      <c r="L72" s="11"/>
      <c r="M72" s="11"/>
      <c r="N72" s="11"/>
      <c r="O72" s="60">
        <f t="shared" si="25"/>
        <v>0</v>
      </c>
      <c r="P72" s="11"/>
      <c r="Q72" s="11"/>
      <c r="R72" s="11"/>
      <c r="S72" s="60">
        <f t="shared" si="26"/>
        <v>0</v>
      </c>
      <c r="T72" s="11"/>
      <c r="U72" s="11"/>
      <c r="V72" s="11"/>
      <c r="W72" s="60">
        <f t="shared" si="27"/>
        <v>0</v>
      </c>
      <c r="X72" s="11"/>
      <c r="Y72" s="11"/>
      <c r="Z72" s="11"/>
      <c r="AA72" s="60">
        <f t="shared" si="28"/>
        <v>0</v>
      </c>
      <c r="AB72" s="11"/>
      <c r="AC72" s="11"/>
      <c r="AD72" s="11"/>
      <c r="AE72" s="54">
        <f t="shared" si="29"/>
        <v>0</v>
      </c>
      <c r="AF72" s="60">
        <f t="shared" si="30"/>
        <v>0</v>
      </c>
      <c r="AG72" s="60">
        <f t="shared" si="31"/>
        <v>0</v>
      </c>
      <c r="AH72" s="60">
        <f t="shared" si="32"/>
        <v>0</v>
      </c>
      <c r="AI72" s="60">
        <f t="shared" si="33"/>
        <v>0</v>
      </c>
      <c r="AJ72" s="11"/>
      <c r="AK72" s="11"/>
      <c r="AL72" s="11"/>
      <c r="AM72" s="60">
        <f t="shared" si="34"/>
        <v>0</v>
      </c>
      <c r="AN72" s="11"/>
      <c r="AO72" s="11"/>
      <c r="AP72" s="11"/>
      <c r="AQ72" s="60">
        <f t="shared" si="35"/>
        <v>0</v>
      </c>
      <c r="AR72" s="11"/>
      <c r="AS72" s="11"/>
      <c r="AT72" s="11"/>
      <c r="AU72" s="60">
        <f t="shared" si="36"/>
        <v>0</v>
      </c>
      <c r="AV72" s="11"/>
      <c r="AW72" s="11"/>
      <c r="AX72" s="11"/>
      <c r="AY72" s="60">
        <f t="shared" si="37"/>
        <v>0</v>
      </c>
      <c r="AZ72" s="11"/>
      <c r="BA72" s="11"/>
      <c r="BB72" s="11"/>
      <c r="BC72" s="6"/>
    </row>
    <row r="73" spans="1:55" ht="12.75">
      <c r="A73" s="23">
        <v>68</v>
      </c>
      <c r="B73" s="10"/>
      <c r="C73" s="54">
        <f t="shared" si="19"/>
        <v>0</v>
      </c>
      <c r="D73" s="60">
        <f t="shared" si="20"/>
        <v>0</v>
      </c>
      <c r="E73" s="60">
        <f t="shared" si="21"/>
        <v>0</v>
      </c>
      <c r="F73" s="60">
        <f t="shared" si="22"/>
        <v>0</v>
      </c>
      <c r="G73" s="60">
        <f t="shared" si="23"/>
        <v>0</v>
      </c>
      <c r="H73" s="11"/>
      <c r="I73" s="11"/>
      <c r="J73" s="11"/>
      <c r="K73" s="60">
        <f t="shared" si="24"/>
        <v>0</v>
      </c>
      <c r="L73" s="11"/>
      <c r="M73" s="11"/>
      <c r="N73" s="11"/>
      <c r="O73" s="60">
        <f t="shared" si="25"/>
        <v>0</v>
      </c>
      <c r="P73" s="11"/>
      <c r="Q73" s="11"/>
      <c r="R73" s="11"/>
      <c r="S73" s="60">
        <f t="shared" si="26"/>
        <v>0</v>
      </c>
      <c r="T73" s="11"/>
      <c r="U73" s="11"/>
      <c r="V73" s="11"/>
      <c r="W73" s="60">
        <f t="shared" si="27"/>
        <v>0</v>
      </c>
      <c r="X73" s="11"/>
      <c r="Y73" s="11"/>
      <c r="Z73" s="11"/>
      <c r="AA73" s="60">
        <f t="shared" si="28"/>
        <v>0</v>
      </c>
      <c r="AB73" s="11"/>
      <c r="AC73" s="11"/>
      <c r="AD73" s="11"/>
      <c r="AE73" s="54">
        <f t="shared" si="29"/>
        <v>0</v>
      </c>
      <c r="AF73" s="60">
        <f t="shared" si="30"/>
        <v>0</v>
      </c>
      <c r="AG73" s="60">
        <f t="shared" si="31"/>
        <v>0</v>
      </c>
      <c r="AH73" s="60">
        <f t="shared" si="32"/>
        <v>0</v>
      </c>
      <c r="AI73" s="60">
        <f t="shared" si="33"/>
        <v>0</v>
      </c>
      <c r="AJ73" s="11"/>
      <c r="AK73" s="11"/>
      <c r="AL73" s="11"/>
      <c r="AM73" s="60">
        <f t="shared" si="34"/>
        <v>0</v>
      </c>
      <c r="AN73" s="11"/>
      <c r="AO73" s="11"/>
      <c r="AP73" s="11"/>
      <c r="AQ73" s="60">
        <f t="shared" si="35"/>
        <v>0</v>
      </c>
      <c r="AR73" s="11"/>
      <c r="AS73" s="11"/>
      <c r="AT73" s="11"/>
      <c r="AU73" s="60">
        <f t="shared" si="36"/>
        <v>0</v>
      </c>
      <c r="AV73" s="11"/>
      <c r="AW73" s="11"/>
      <c r="AX73" s="11"/>
      <c r="AY73" s="60">
        <f t="shared" si="37"/>
        <v>0</v>
      </c>
      <c r="AZ73" s="11"/>
      <c r="BA73" s="11"/>
      <c r="BB73" s="11"/>
      <c r="BC73" s="6"/>
    </row>
    <row r="74" spans="1:55" ht="12.75">
      <c r="A74" s="23">
        <v>69</v>
      </c>
      <c r="B74" s="10"/>
      <c r="C74" s="54">
        <f t="shared" si="19"/>
        <v>0</v>
      </c>
      <c r="D74" s="60">
        <f t="shared" si="20"/>
        <v>0</v>
      </c>
      <c r="E74" s="60">
        <f t="shared" si="21"/>
        <v>0</v>
      </c>
      <c r="F74" s="60">
        <f t="shared" si="22"/>
        <v>0</v>
      </c>
      <c r="G74" s="60">
        <f t="shared" si="23"/>
        <v>0</v>
      </c>
      <c r="H74" s="11"/>
      <c r="I74" s="11"/>
      <c r="J74" s="11"/>
      <c r="K74" s="60">
        <f t="shared" si="24"/>
        <v>0</v>
      </c>
      <c r="L74" s="11"/>
      <c r="M74" s="11"/>
      <c r="N74" s="11"/>
      <c r="O74" s="60">
        <f t="shared" si="25"/>
        <v>0</v>
      </c>
      <c r="P74" s="11"/>
      <c r="Q74" s="11"/>
      <c r="R74" s="11"/>
      <c r="S74" s="60">
        <f t="shared" si="26"/>
        <v>0</v>
      </c>
      <c r="T74" s="11"/>
      <c r="U74" s="11"/>
      <c r="V74" s="11"/>
      <c r="W74" s="60">
        <f t="shared" si="27"/>
        <v>0</v>
      </c>
      <c r="X74" s="11"/>
      <c r="Y74" s="11"/>
      <c r="Z74" s="11"/>
      <c r="AA74" s="60">
        <f t="shared" si="28"/>
        <v>0</v>
      </c>
      <c r="AB74" s="11"/>
      <c r="AC74" s="11"/>
      <c r="AD74" s="11"/>
      <c r="AE74" s="54">
        <f t="shared" si="29"/>
        <v>0</v>
      </c>
      <c r="AF74" s="60">
        <f t="shared" si="30"/>
        <v>0</v>
      </c>
      <c r="AG74" s="60">
        <f t="shared" si="31"/>
        <v>0</v>
      </c>
      <c r="AH74" s="60">
        <f t="shared" si="32"/>
        <v>0</v>
      </c>
      <c r="AI74" s="60">
        <f t="shared" si="33"/>
        <v>0</v>
      </c>
      <c r="AJ74" s="11"/>
      <c r="AK74" s="11"/>
      <c r="AL74" s="11"/>
      <c r="AM74" s="60">
        <f t="shared" si="34"/>
        <v>0</v>
      </c>
      <c r="AN74" s="11"/>
      <c r="AO74" s="11"/>
      <c r="AP74" s="11"/>
      <c r="AQ74" s="60">
        <f t="shared" si="35"/>
        <v>0</v>
      </c>
      <c r="AR74" s="11"/>
      <c r="AS74" s="11"/>
      <c r="AT74" s="11"/>
      <c r="AU74" s="60">
        <f t="shared" si="36"/>
        <v>0</v>
      </c>
      <c r="AV74" s="11"/>
      <c r="AW74" s="11"/>
      <c r="AX74" s="11"/>
      <c r="AY74" s="60">
        <f t="shared" si="37"/>
        <v>0</v>
      </c>
      <c r="AZ74" s="11"/>
      <c r="BA74" s="11"/>
      <c r="BB74" s="11"/>
      <c r="BC74" s="6"/>
    </row>
    <row r="75" spans="1:55" ht="12.75">
      <c r="A75" s="22">
        <v>70</v>
      </c>
      <c r="B75" s="10"/>
      <c r="C75" s="54">
        <f t="shared" si="19"/>
        <v>0</v>
      </c>
      <c r="D75" s="60">
        <f t="shared" si="20"/>
        <v>0</v>
      </c>
      <c r="E75" s="60">
        <f t="shared" si="21"/>
        <v>0</v>
      </c>
      <c r="F75" s="60">
        <f t="shared" si="22"/>
        <v>0</v>
      </c>
      <c r="G75" s="60">
        <f t="shared" si="23"/>
        <v>0</v>
      </c>
      <c r="H75" s="11"/>
      <c r="I75" s="11"/>
      <c r="J75" s="11"/>
      <c r="K75" s="60">
        <f t="shared" si="24"/>
        <v>0</v>
      </c>
      <c r="L75" s="11"/>
      <c r="M75" s="11"/>
      <c r="N75" s="11"/>
      <c r="O75" s="60">
        <f t="shared" si="25"/>
        <v>0</v>
      </c>
      <c r="P75" s="11"/>
      <c r="Q75" s="11"/>
      <c r="R75" s="11"/>
      <c r="S75" s="60">
        <f t="shared" si="26"/>
        <v>0</v>
      </c>
      <c r="T75" s="11"/>
      <c r="U75" s="11"/>
      <c r="V75" s="11"/>
      <c r="W75" s="60">
        <f t="shared" si="27"/>
        <v>0</v>
      </c>
      <c r="X75" s="11"/>
      <c r="Y75" s="11"/>
      <c r="Z75" s="11"/>
      <c r="AA75" s="60">
        <f t="shared" si="28"/>
        <v>0</v>
      </c>
      <c r="AB75" s="11"/>
      <c r="AC75" s="11"/>
      <c r="AD75" s="11"/>
      <c r="AE75" s="54">
        <f t="shared" si="29"/>
        <v>0</v>
      </c>
      <c r="AF75" s="60">
        <f t="shared" si="30"/>
        <v>0</v>
      </c>
      <c r="AG75" s="60">
        <f t="shared" si="31"/>
        <v>0</v>
      </c>
      <c r="AH75" s="60">
        <f t="shared" si="32"/>
        <v>0</v>
      </c>
      <c r="AI75" s="60">
        <f t="shared" si="33"/>
        <v>0</v>
      </c>
      <c r="AJ75" s="11"/>
      <c r="AK75" s="11"/>
      <c r="AL75" s="11"/>
      <c r="AM75" s="60">
        <f t="shared" si="34"/>
        <v>0</v>
      </c>
      <c r="AN75" s="11"/>
      <c r="AO75" s="11"/>
      <c r="AP75" s="11"/>
      <c r="AQ75" s="60">
        <f t="shared" si="35"/>
        <v>0</v>
      </c>
      <c r="AR75" s="11"/>
      <c r="AS75" s="11"/>
      <c r="AT75" s="11"/>
      <c r="AU75" s="60">
        <f t="shared" si="36"/>
        <v>0</v>
      </c>
      <c r="AV75" s="11"/>
      <c r="AW75" s="11"/>
      <c r="AX75" s="11"/>
      <c r="AY75" s="60">
        <f t="shared" si="37"/>
        <v>0</v>
      </c>
      <c r="AZ75" s="11"/>
      <c r="BA75" s="11"/>
      <c r="BB75" s="11"/>
      <c r="BC75" s="6"/>
    </row>
    <row r="76" spans="1:55" ht="12.75">
      <c r="A76" s="22">
        <v>71</v>
      </c>
      <c r="B76" s="10"/>
      <c r="C76" s="54">
        <f t="shared" si="19"/>
        <v>0</v>
      </c>
      <c r="D76" s="60">
        <f t="shared" si="20"/>
        <v>0</v>
      </c>
      <c r="E76" s="60">
        <f t="shared" si="21"/>
        <v>0</v>
      </c>
      <c r="F76" s="60">
        <f t="shared" si="22"/>
        <v>0</v>
      </c>
      <c r="G76" s="60">
        <f t="shared" si="23"/>
        <v>0</v>
      </c>
      <c r="H76" s="11"/>
      <c r="I76" s="11"/>
      <c r="J76" s="11"/>
      <c r="K76" s="60">
        <f t="shared" si="24"/>
        <v>0</v>
      </c>
      <c r="L76" s="11"/>
      <c r="M76" s="11"/>
      <c r="N76" s="11"/>
      <c r="O76" s="60">
        <f t="shared" si="25"/>
        <v>0</v>
      </c>
      <c r="P76" s="11"/>
      <c r="Q76" s="11"/>
      <c r="R76" s="11"/>
      <c r="S76" s="60">
        <f t="shared" si="26"/>
        <v>0</v>
      </c>
      <c r="T76" s="11"/>
      <c r="U76" s="11"/>
      <c r="V76" s="11"/>
      <c r="W76" s="60">
        <f t="shared" si="27"/>
        <v>0</v>
      </c>
      <c r="X76" s="11"/>
      <c r="Y76" s="11"/>
      <c r="Z76" s="11"/>
      <c r="AA76" s="60">
        <f t="shared" si="28"/>
        <v>0</v>
      </c>
      <c r="AB76" s="11"/>
      <c r="AC76" s="11"/>
      <c r="AD76" s="11"/>
      <c r="AE76" s="54">
        <f t="shared" si="29"/>
        <v>0</v>
      </c>
      <c r="AF76" s="60">
        <f t="shared" si="30"/>
        <v>0</v>
      </c>
      <c r="AG76" s="60">
        <f t="shared" si="31"/>
        <v>0</v>
      </c>
      <c r="AH76" s="60">
        <f t="shared" si="32"/>
        <v>0</v>
      </c>
      <c r="AI76" s="60">
        <f t="shared" si="33"/>
        <v>0</v>
      </c>
      <c r="AJ76" s="11"/>
      <c r="AK76" s="11"/>
      <c r="AL76" s="11"/>
      <c r="AM76" s="60">
        <f t="shared" si="34"/>
        <v>0</v>
      </c>
      <c r="AN76" s="11"/>
      <c r="AO76" s="11"/>
      <c r="AP76" s="11"/>
      <c r="AQ76" s="60">
        <f t="shared" si="35"/>
        <v>0</v>
      </c>
      <c r="AR76" s="11"/>
      <c r="AS76" s="11"/>
      <c r="AT76" s="11"/>
      <c r="AU76" s="60">
        <f t="shared" si="36"/>
        <v>0</v>
      </c>
      <c r="AV76" s="11"/>
      <c r="AW76" s="11"/>
      <c r="AX76" s="11"/>
      <c r="AY76" s="60">
        <f t="shared" si="37"/>
        <v>0</v>
      </c>
      <c r="AZ76" s="11"/>
      <c r="BA76" s="11"/>
      <c r="BB76" s="11"/>
      <c r="BC76" s="6"/>
    </row>
    <row r="77" spans="1:55" ht="12.75">
      <c r="A77" s="23">
        <v>72</v>
      </c>
      <c r="B77" s="10"/>
      <c r="C77" s="54">
        <f t="shared" si="19"/>
        <v>0</v>
      </c>
      <c r="D77" s="60">
        <f t="shared" si="20"/>
        <v>0</v>
      </c>
      <c r="E77" s="60">
        <f t="shared" si="21"/>
        <v>0</v>
      </c>
      <c r="F77" s="60">
        <f t="shared" si="22"/>
        <v>0</v>
      </c>
      <c r="G77" s="60">
        <f t="shared" si="23"/>
        <v>0</v>
      </c>
      <c r="H77" s="11"/>
      <c r="I77" s="11"/>
      <c r="J77" s="11"/>
      <c r="K77" s="60">
        <f t="shared" si="24"/>
        <v>0</v>
      </c>
      <c r="L77" s="11"/>
      <c r="M77" s="11"/>
      <c r="N77" s="11"/>
      <c r="O77" s="60">
        <f t="shared" si="25"/>
        <v>0</v>
      </c>
      <c r="P77" s="11"/>
      <c r="Q77" s="11"/>
      <c r="R77" s="11"/>
      <c r="S77" s="60">
        <f t="shared" si="26"/>
        <v>0</v>
      </c>
      <c r="T77" s="11"/>
      <c r="U77" s="11"/>
      <c r="V77" s="11"/>
      <c r="W77" s="60">
        <f t="shared" si="27"/>
        <v>0</v>
      </c>
      <c r="X77" s="11"/>
      <c r="Y77" s="11"/>
      <c r="Z77" s="11"/>
      <c r="AA77" s="60">
        <f t="shared" si="28"/>
        <v>0</v>
      </c>
      <c r="AB77" s="11"/>
      <c r="AC77" s="11"/>
      <c r="AD77" s="11"/>
      <c r="AE77" s="54">
        <f t="shared" si="29"/>
        <v>0</v>
      </c>
      <c r="AF77" s="60">
        <f t="shared" si="30"/>
        <v>0</v>
      </c>
      <c r="AG77" s="60">
        <f t="shared" si="31"/>
        <v>0</v>
      </c>
      <c r="AH77" s="60">
        <f t="shared" si="32"/>
        <v>0</v>
      </c>
      <c r="AI77" s="60">
        <f t="shared" si="33"/>
        <v>0</v>
      </c>
      <c r="AJ77" s="11"/>
      <c r="AK77" s="11"/>
      <c r="AL77" s="11"/>
      <c r="AM77" s="60">
        <f t="shared" si="34"/>
        <v>0</v>
      </c>
      <c r="AN77" s="11"/>
      <c r="AO77" s="11"/>
      <c r="AP77" s="11"/>
      <c r="AQ77" s="60">
        <f t="shared" si="35"/>
        <v>0</v>
      </c>
      <c r="AR77" s="11"/>
      <c r="AS77" s="11"/>
      <c r="AT77" s="11"/>
      <c r="AU77" s="60">
        <f t="shared" si="36"/>
        <v>0</v>
      </c>
      <c r="AV77" s="11"/>
      <c r="AW77" s="11"/>
      <c r="AX77" s="11"/>
      <c r="AY77" s="60">
        <f t="shared" si="37"/>
        <v>0</v>
      </c>
      <c r="AZ77" s="11"/>
      <c r="BA77" s="11"/>
      <c r="BB77" s="11"/>
      <c r="BC77" s="6"/>
    </row>
    <row r="78" spans="1:55" ht="12.75">
      <c r="A78" s="23">
        <v>73</v>
      </c>
      <c r="B78" s="10"/>
      <c r="C78" s="54">
        <f t="shared" si="19"/>
        <v>0</v>
      </c>
      <c r="D78" s="60">
        <f t="shared" si="20"/>
        <v>0</v>
      </c>
      <c r="E78" s="60">
        <f t="shared" si="21"/>
        <v>0</v>
      </c>
      <c r="F78" s="60">
        <f t="shared" si="22"/>
        <v>0</v>
      </c>
      <c r="G78" s="60">
        <f t="shared" si="23"/>
        <v>0</v>
      </c>
      <c r="H78" s="11"/>
      <c r="I78" s="11"/>
      <c r="J78" s="11"/>
      <c r="K78" s="60">
        <f t="shared" si="24"/>
        <v>0</v>
      </c>
      <c r="L78" s="11"/>
      <c r="M78" s="11"/>
      <c r="N78" s="11"/>
      <c r="O78" s="60">
        <f t="shared" si="25"/>
        <v>0</v>
      </c>
      <c r="P78" s="11"/>
      <c r="Q78" s="11"/>
      <c r="R78" s="11"/>
      <c r="S78" s="60">
        <f t="shared" si="26"/>
        <v>0</v>
      </c>
      <c r="T78" s="11"/>
      <c r="U78" s="11"/>
      <c r="V78" s="11"/>
      <c r="W78" s="60">
        <f t="shared" si="27"/>
        <v>0</v>
      </c>
      <c r="X78" s="11"/>
      <c r="Y78" s="11"/>
      <c r="Z78" s="11"/>
      <c r="AA78" s="60">
        <f t="shared" si="28"/>
        <v>0</v>
      </c>
      <c r="AB78" s="11"/>
      <c r="AC78" s="11"/>
      <c r="AD78" s="11"/>
      <c r="AE78" s="54">
        <f t="shared" si="29"/>
        <v>0</v>
      </c>
      <c r="AF78" s="60">
        <f t="shared" si="30"/>
        <v>0</v>
      </c>
      <c r="AG78" s="60">
        <f t="shared" si="31"/>
        <v>0</v>
      </c>
      <c r="AH78" s="60">
        <f t="shared" si="32"/>
        <v>0</v>
      </c>
      <c r="AI78" s="60">
        <f t="shared" si="33"/>
        <v>0</v>
      </c>
      <c r="AJ78" s="11"/>
      <c r="AK78" s="11"/>
      <c r="AL78" s="11"/>
      <c r="AM78" s="60">
        <f t="shared" si="34"/>
        <v>0</v>
      </c>
      <c r="AN78" s="11"/>
      <c r="AO78" s="11"/>
      <c r="AP78" s="11"/>
      <c r="AQ78" s="60">
        <f t="shared" si="35"/>
        <v>0</v>
      </c>
      <c r="AR78" s="11"/>
      <c r="AS78" s="11"/>
      <c r="AT78" s="11"/>
      <c r="AU78" s="60">
        <f t="shared" si="36"/>
        <v>0</v>
      </c>
      <c r="AV78" s="11"/>
      <c r="AW78" s="11"/>
      <c r="AX78" s="11"/>
      <c r="AY78" s="60">
        <f t="shared" si="37"/>
        <v>0</v>
      </c>
      <c r="AZ78" s="11"/>
      <c r="BA78" s="11"/>
      <c r="BB78" s="11"/>
      <c r="BC78" s="6"/>
    </row>
    <row r="79" spans="1:55" ht="12.75">
      <c r="A79" s="23">
        <v>74</v>
      </c>
      <c r="B79" s="10"/>
      <c r="C79" s="54">
        <f t="shared" si="19"/>
        <v>0</v>
      </c>
      <c r="D79" s="60">
        <f t="shared" si="20"/>
        <v>0</v>
      </c>
      <c r="E79" s="60">
        <f t="shared" si="21"/>
        <v>0</v>
      </c>
      <c r="F79" s="60">
        <f t="shared" si="22"/>
        <v>0</v>
      </c>
      <c r="G79" s="60">
        <f t="shared" si="23"/>
        <v>0</v>
      </c>
      <c r="H79" s="11"/>
      <c r="I79" s="11"/>
      <c r="J79" s="11"/>
      <c r="K79" s="60">
        <f t="shared" si="24"/>
        <v>0</v>
      </c>
      <c r="L79" s="11"/>
      <c r="M79" s="11"/>
      <c r="N79" s="11"/>
      <c r="O79" s="60">
        <f t="shared" si="25"/>
        <v>0</v>
      </c>
      <c r="P79" s="11"/>
      <c r="Q79" s="11"/>
      <c r="R79" s="11"/>
      <c r="S79" s="60">
        <f t="shared" si="26"/>
        <v>0</v>
      </c>
      <c r="T79" s="11"/>
      <c r="U79" s="11"/>
      <c r="V79" s="11"/>
      <c r="W79" s="60">
        <f t="shared" si="27"/>
        <v>0</v>
      </c>
      <c r="X79" s="11"/>
      <c r="Y79" s="11"/>
      <c r="Z79" s="11"/>
      <c r="AA79" s="60">
        <f t="shared" si="28"/>
        <v>0</v>
      </c>
      <c r="AB79" s="11"/>
      <c r="AC79" s="11"/>
      <c r="AD79" s="11"/>
      <c r="AE79" s="54">
        <f t="shared" si="29"/>
        <v>0</v>
      </c>
      <c r="AF79" s="60">
        <f t="shared" si="30"/>
        <v>0</v>
      </c>
      <c r="AG79" s="60">
        <f t="shared" si="31"/>
        <v>0</v>
      </c>
      <c r="AH79" s="60">
        <f t="shared" si="32"/>
        <v>0</v>
      </c>
      <c r="AI79" s="60">
        <f t="shared" si="33"/>
        <v>0</v>
      </c>
      <c r="AJ79" s="11"/>
      <c r="AK79" s="11"/>
      <c r="AL79" s="11"/>
      <c r="AM79" s="60">
        <f t="shared" si="34"/>
        <v>0</v>
      </c>
      <c r="AN79" s="11"/>
      <c r="AO79" s="11"/>
      <c r="AP79" s="11"/>
      <c r="AQ79" s="60">
        <f t="shared" si="35"/>
        <v>0</v>
      </c>
      <c r="AR79" s="11"/>
      <c r="AS79" s="11"/>
      <c r="AT79" s="11"/>
      <c r="AU79" s="60">
        <f t="shared" si="36"/>
        <v>0</v>
      </c>
      <c r="AV79" s="11"/>
      <c r="AW79" s="11"/>
      <c r="AX79" s="11"/>
      <c r="AY79" s="60">
        <f t="shared" si="37"/>
        <v>0</v>
      </c>
      <c r="AZ79" s="11"/>
      <c r="BA79" s="11"/>
      <c r="BB79" s="11"/>
      <c r="BC79" s="6"/>
    </row>
    <row r="80" spans="1:55" ht="12.75">
      <c r="A80" s="22">
        <v>75</v>
      </c>
      <c r="B80" s="10"/>
      <c r="C80" s="54">
        <f t="shared" si="19"/>
        <v>0</v>
      </c>
      <c r="D80" s="60">
        <f t="shared" si="20"/>
        <v>0</v>
      </c>
      <c r="E80" s="60">
        <f t="shared" si="21"/>
        <v>0</v>
      </c>
      <c r="F80" s="60">
        <f t="shared" si="22"/>
        <v>0</v>
      </c>
      <c r="G80" s="60">
        <f t="shared" si="23"/>
        <v>0</v>
      </c>
      <c r="H80" s="11"/>
      <c r="I80" s="11"/>
      <c r="J80" s="11"/>
      <c r="K80" s="60">
        <f t="shared" si="24"/>
        <v>0</v>
      </c>
      <c r="L80" s="11"/>
      <c r="M80" s="11"/>
      <c r="N80" s="11"/>
      <c r="O80" s="60">
        <f t="shared" si="25"/>
        <v>0</v>
      </c>
      <c r="P80" s="11"/>
      <c r="Q80" s="11"/>
      <c r="R80" s="11"/>
      <c r="S80" s="60">
        <f t="shared" si="26"/>
        <v>0</v>
      </c>
      <c r="T80" s="11"/>
      <c r="U80" s="11"/>
      <c r="V80" s="11"/>
      <c r="W80" s="60">
        <f t="shared" si="27"/>
        <v>0</v>
      </c>
      <c r="X80" s="11"/>
      <c r="Y80" s="11"/>
      <c r="Z80" s="11"/>
      <c r="AA80" s="60">
        <f t="shared" si="28"/>
        <v>0</v>
      </c>
      <c r="AB80" s="11"/>
      <c r="AC80" s="11"/>
      <c r="AD80" s="11"/>
      <c r="AE80" s="54">
        <f t="shared" si="29"/>
        <v>0</v>
      </c>
      <c r="AF80" s="60">
        <f t="shared" si="30"/>
        <v>0</v>
      </c>
      <c r="AG80" s="60">
        <f t="shared" si="31"/>
        <v>0</v>
      </c>
      <c r="AH80" s="60">
        <f t="shared" si="32"/>
        <v>0</v>
      </c>
      <c r="AI80" s="60">
        <f t="shared" si="33"/>
        <v>0</v>
      </c>
      <c r="AJ80" s="11"/>
      <c r="AK80" s="11"/>
      <c r="AL80" s="11"/>
      <c r="AM80" s="60">
        <f t="shared" si="34"/>
        <v>0</v>
      </c>
      <c r="AN80" s="11"/>
      <c r="AO80" s="11"/>
      <c r="AP80" s="11"/>
      <c r="AQ80" s="60">
        <f t="shared" si="35"/>
        <v>0</v>
      </c>
      <c r="AR80" s="11"/>
      <c r="AS80" s="11"/>
      <c r="AT80" s="11"/>
      <c r="AU80" s="60">
        <f t="shared" si="36"/>
        <v>0</v>
      </c>
      <c r="AV80" s="11"/>
      <c r="AW80" s="11"/>
      <c r="AX80" s="11"/>
      <c r="AY80" s="60">
        <f t="shared" si="37"/>
        <v>0</v>
      </c>
      <c r="AZ80" s="11"/>
      <c r="BA80" s="11"/>
      <c r="BB80" s="11"/>
      <c r="BC80" s="6"/>
    </row>
    <row r="81" spans="1:55" ht="12.75">
      <c r="A81" s="22">
        <v>76</v>
      </c>
      <c r="B81" s="10"/>
      <c r="C81" s="54">
        <f t="shared" si="19"/>
        <v>0</v>
      </c>
      <c r="D81" s="60">
        <f t="shared" si="20"/>
        <v>0</v>
      </c>
      <c r="E81" s="60">
        <f t="shared" si="21"/>
        <v>0</v>
      </c>
      <c r="F81" s="60">
        <f t="shared" si="22"/>
        <v>0</v>
      </c>
      <c r="G81" s="60">
        <f t="shared" si="23"/>
        <v>0</v>
      </c>
      <c r="H81" s="11"/>
      <c r="I81" s="11"/>
      <c r="J81" s="11"/>
      <c r="K81" s="60">
        <f t="shared" si="24"/>
        <v>0</v>
      </c>
      <c r="L81" s="11"/>
      <c r="M81" s="11"/>
      <c r="N81" s="11"/>
      <c r="O81" s="60">
        <f t="shared" si="25"/>
        <v>0</v>
      </c>
      <c r="P81" s="11"/>
      <c r="Q81" s="11"/>
      <c r="R81" s="11"/>
      <c r="S81" s="60">
        <f t="shared" si="26"/>
        <v>0</v>
      </c>
      <c r="T81" s="11"/>
      <c r="U81" s="11"/>
      <c r="V81" s="11"/>
      <c r="W81" s="60">
        <f t="shared" si="27"/>
        <v>0</v>
      </c>
      <c r="X81" s="11"/>
      <c r="Y81" s="11"/>
      <c r="Z81" s="11"/>
      <c r="AA81" s="60">
        <f t="shared" si="28"/>
        <v>0</v>
      </c>
      <c r="AB81" s="11"/>
      <c r="AC81" s="11"/>
      <c r="AD81" s="11"/>
      <c r="AE81" s="54">
        <f t="shared" si="29"/>
        <v>0</v>
      </c>
      <c r="AF81" s="60">
        <f t="shared" si="30"/>
        <v>0</v>
      </c>
      <c r="AG81" s="60">
        <f t="shared" si="31"/>
        <v>0</v>
      </c>
      <c r="AH81" s="60">
        <f t="shared" si="32"/>
        <v>0</v>
      </c>
      <c r="AI81" s="60">
        <f t="shared" si="33"/>
        <v>0</v>
      </c>
      <c r="AJ81" s="11"/>
      <c r="AK81" s="11"/>
      <c r="AL81" s="11"/>
      <c r="AM81" s="60">
        <f t="shared" si="34"/>
        <v>0</v>
      </c>
      <c r="AN81" s="11"/>
      <c r="AO81" s="11"/>
      <c r="AP81" s="11"/>
      <c r="AQ81" s="60">
        <f t="shared" si="35"/>
        <v>0</v>
      </c>
      <c r="AR81" s="11"/>
      <c r="AS81" s="11"/>
      <c r="AT81" s="11"/>
      <c r="AU81" s="60">
        <f t="shared" si="36"/>
        <v>0</v>
      </c>
      <c r="AV81" s="11"/>
      <c r="AW81" s="11"/>
      <c r="AX81" s="11"/>
      <c r="AY81" s="60">
        <f t="shared" si="37"/>
        <v>0</v>
      </c>
      <c r="AZ81" s="11"/>
      <c r="BA81" s="11"/>
      <c r="BB81" s="11"/>
      <c r="BC81" s="6"/>
    </row>
    <row r="82" spans="1:55" ht="12.75">
      <c r="A82" s="23">
        <v>77</v>
      </c>
      <c r="B82" s="10"/>
      <c r="C82" s="54">
        <f t="shared" si="19"/>
        <v>0</v>
      </c>
      <c r="D82" s="60">
        <f t="shared" si="20"/>
        <v>0</v>
      </c>
      <c r="E82" s="60">
        <f t="shared" si="21"/>
        <v>0</v>
      </c>
      <c r="F82" s="60">
        <f t="shared" si="22"/>
        <v>0</v>
      </c>
      <c r="G82" s="60">
        <f t="shared" si="23"/>
        <v>0</v>
      </c>
      <c r="H82" s="11"/>
      <c r="I82" s="11"/>
      <c r="J82" s="11"/>
      <c r="K82" s="60">
        <f t="shared" si="24"/>
        <v>0</v>
      </c>
      <c r="L82" s="11"/>
      <c r="M82" s="11"/>
      <c r="N82" s="11"/>
      <c r="O82" s="60">
        <f t="shared" si="25"/>
        <v>0</v>
      </c>
      <c r="P82" s="11"/>
      <c r="Q82" s="11"/>
      <c r="R82" s="11"/>
      <c r="S82" s="60">
        <f t="shared" si="26"/>
        <v>0</v>
      </c>
      <c r="T82" s="11"/>
      <c r="U82" s="11"/>
      <c r="V82" s="11"/>
      <c r="W82" s="60">
        <f t="shared" si="27"/>
        <v>0</v>
      </c>
      <c r="X82" s="11"/>
      <c r="Y82" s="11"/>
      <c r="Z82" s="11"/>
      <c r="AA82" s="60">
        <f t="shared" si="28"/>
        <v>0</v>
      </c>
      <c r="AB82" s="11"/>
      <c r="AC82" s="11"/>
      <c r="AD82" s="11"/>
      <c r="AE82" s="54">
        <f t="shared" si="29"/>
        <v>0</v>
      </c>
      <c r="AF82" s="60">
        <f t="shared" si="30"/>
        <v>0</v>
      </c>
      <c r="AG82" s="60">
        <f t="shared" si="31"/>
        <v>0</v>
      </c>
      <c r="AH82" s="60">
        <f t="shared" si="32"/>
        <v>0</v>
      </c>
      <c r="AI82" s="60">
        <f t="shared" si="33"/>
        <v>0</v>
      </c>
      <c r="AJ82" s="11"/>
      <c r="AK82" s="11"/>
      <c r="AL82" s="11"/>
      <c r="AM82" s="60">
        <f t="shared" si="34"/>
        <v>0</v>
      </c>
      <c r="AN82" s="11"/>
      <c r="AO82" s="11"/>
      <c r="AP82" s="11"/>
      <c r="AQ82" s="60">
        <f t="shared" si="35"/>
        <v>0</v>
      </c>
      <c r="AR82" s="11"/>
      <c r="AS82" s="11"/>
      <c r="AT82" s="11"/>
      <c r="AU82" s="60">
        <f t="shared" si="36"/>
        <v>0</v>
      </c>
      <c r="AV82" s="11"/>
      <c r="AW82" s="11"/>
      <c r="AX82" s="11"/>
      <c r="AY82" s="60">
        <f t="shared" si="37"/>
        <v>0</v>
      </c>
      <c r="AZ82" s="11"/>
      <c r="BA82" s="11"/>
      <c r="BB82" s="11"/>
      <c r="BC82" s="6"/>
    </row>
    <row r="83" spans="1:55" ht="12.75">
      <c r="A83" s="22">
        <v>78</v>
      </c>
      <c r="B83" s="10"/>
      <c r="C83" s="54">
        <f t="shared" si="19"/>
        <v>0</v>
      </c>
      <c r="D83" s="60">
        <f t="shared" si="20"/>
        <v>0</v>
      </c>
      <c r="E83" s="60">
        <f t="shared" si="21"/>
        <v>0</v>
      </c>
      <c r="F83" s="60">
        <f t="shared" si="22"/>
        <v>0</v>
      </c>
      <c r="G83" s="60">
        <f t="shared" si="23"/>
        <v>0</v>
      </c>
      <c r="H83" s="11"/>
      <c r="I83" s="11"/>
      <c r="J83" s="11"/>
      <c r="K83" s="60">
        <f t="shared" si="24"/>
        <v>0</v>
      </c>
      <c r="L83" s="11"/>
      <c r="M83" s="11"/>
      <c r="N83" s="11"/>
      <c r="O83" s="60">
        <f t="shared" si="25"/>
        <v>0</v>
      </c>
      <c r="P83" s="11"/>
      <c r="Q83" s="11"/>
      <c r="R83" s="11"/>
      <c r="S83" s="60">
        <f t="shared" si="26"/>
        <v>0</v>
      </c>
      <c r="T83" s="11"/>
      <c r="U83" s="11"/>
      <c r="V83" s="11"/>
      <c r="W83" s="60">
        <f t="shared" si="27"/>
        <v>0</v>
      </c>
      <c r="X83" s="11"/>
      <c r="Y83" s="11"/>
      <c r="Z83" s="11"/>
      <c r="AA83" s="60">
        <f t="shared" si="28"/>
        <v>0</v>
      </c>
      <c r="AB83" s="11"/>
      <c r="AC83" s="11"/>
      <c r="AD83" s="11"/>
      <c r="AE83" s="54">
        <f t="shared" si="29"/>
        <v>0</v>
      </c>
      <c r="AF83" s="60">
        <f t="shared" si="30"/>
        <v>0</v>
      </c>
      <c r="AG83" s="60">
        <f t="shared" si="31"/>
        <v>0</v>
      </c>
      <c r="AH83" s="60">
        <f t="shared" si="32"/>
        <v>0</v>
      </c>
      <c r="AI83" s="60">
        <f t="shared" si="33"/>
        <v>0</v>
      </c>
      <c r="AJ83" s="11"/>
      <c r="AK83" s="11"/>
      <c r="AL83" s="11"/>
      <c r="AM83" s="60">
        <f t="shared" si="34"/>
        <v>0</v>
      </c>
      <c r="AN83" s="11"/>
      <c r="AO83" s="11"/>
      <c r="AP83" s="11"/>
      <c r="AQ83" s="60">
        <f t="shared" si="35"/>
        <v>0</v>
      </c>
      <c r="AR83" s="11"/>
      <c r="AS83" s="11"/>
      <c r="AT83" s="11"/>
      <c r="AU83" s="60">
        <f t="shared" si="36"/>
        <v>0</v>
      </c>
      <c r="AV83" s="11"/>
      <c r="AW83" s="11"/>
      <c r="AX83" s="11"/>
      <c r="AY83" s="60">
        <f t="shared" si="37"/>
        <v>0</v>
      </c>
      <c r="AZ83" s="11"/>
      <c r="BA83" s="11"/>
      <c r="BB83" s="11"/>
      <c r="BC83" s="6"/>
    </row>
    <row r="84" spans="1:55" ht="12.75">
      <c r="A84" s="22">
        <v>79</v>
      </c>
      <c r="B84" s="10"/>
      <c r="C84" s="54">
        <f t="shared" si="19"/>
        <v>0</v>
      </c>
      <c r="D84" s="60">
        <f t="shared" si="20"/>
        <v>0</v>
      </c>
      <c r="E84" s="60">
        <f t="shared" si="21"/>
        <v>0</v>
      </c>
      <c r="F84" s="60">
        <f t="shared" si="22"/>
        <v>0</v>
      </c>
      <c r="G84" s="60">
        <f t="shared" si="23"/>
        <v>0</v>
      </c>
      <c r="H84" s="11"/>
      <c r="I84" s="11"/>
      <c r="J84" s="11"/>
      <c r="K84" s="60">
        <f t="shared" si="24"/>
        <v>0</v>
      </c>
      <c r="L84" s="11"/>
      <c r="M84" s="11"/>
      <c r="N84" s="11"/>
      <c r="O84" s="60">
        <f t="shared" si="25"/>
        <v>0</v>
      </c>
      <c r="P84" s="11"/>
      <c r="Q84" s="11"/>
      <c r="R84" s="11"/>
      <c r="S84" s="60">
        <f t="shared" si="26"/>
        <v>0</v>
      </c>
      <c r="T84" s="11"/>
      <c r="U84" s="11"/>
      <c r="V84" s="11"/>
      <c r="W84" s="60">
        <f t="shared" si="27"/>
        <v>0</v>
      </c>
      <c r="X84" s="11"/>
      <c r="Y84" s="11"/>
      <c r="Z84" s="11"/>
      <c r="AA84" s="60">
        <f t="shared" si="28"/>
        <v>0</v>
      </c>
      <c r="AB84" s="11"/>
      <c r="AC84" s="11"/>
      <c r="AD84" s="11"/>
      <c r="AE84" s="54">
        <f t="shared" si="29"/>
        <v>0</v>
      </c>
      <c r="AF84" s="60">
        <f t="shared" si="30"/>
        <v>0</v>
      </c>
      <c r="AG84" s="60">
        <f t="shared" si="31"/>
        <v>0</v>
      </c>
      <c r="AH84" s="60">
        <f t="shared" si="32"/>
        <v>0</v>
      </c>
      <c r="AI84" s="60">
        <f t="shared" si="33"/>
        <v>0</v>
      </c>
      <c r="AJ84" s="11"/>
      <c r="AK84" s="11"/>
      <c r="AL84" s="11"/>
      <c r="AM84" s="60">
        <f t="shared" si="34"/>
        <v>0</v>
      </c>
      <c r="AN84" s="11"/>
      <c r="AO84" s="11"/>
      <c r="AP84" s="11"/>
      <c r="AQ84" s="60">
        <f t="shared" si="35"/>
        <v>0</v>
      </c>
      <c r="AR84" s="11"/>
      <c r="AS84" s="11"/>
      <c r="AT84" s="11"/>
      <c r="AU84" s="60">
        <f t="shared" si="36"/>
        <v>0</v>
      </c>
      <c r="AV84" s="11"/>
      <c r="AW84" s="11"/>
      <c r="AX84" s="11"/>
      <c r="AY84" s="60">
        <f t="shared" si="37"/>
        <v>0</v>
      </c>
      <c r="AZ84" s="11"/>
      <c r="BA84" s="11"/>
      <c r="BB84" s="11"/>
      <c r="BC84" s="6"/>
    </row>
    <row r="85" spans="1:55" ht="12.75">
      <c r="A85" s="23">
        <v>80</v>
      </c>
      <c r="B85" s="10"/>
      <c r="C85" s="54">
        <f t="shared" si="19"/>
        <v>0</v>
      </c>
      <c r="D85" s="60">
        <f t="shared" si="20"/>
        <v>0</v>
      </c>
      <c r="E85" s="60">
        <f t="shared" si="21"/>
        <v>0</v>
      </c>
      <c r="F85" s="60">
        <f t="shared" si="22"/>
        <v>0</v>
      </c>
      <c r="G85" s="60">
        <f t="shared" si="23"/>
        <v>0</v>
      </c>
      <c r="H85" s="11"/>
      <c r="I85" s="11"/>
      <c r="J85" s="11"/>
      <c r="K85" s="60">
        <f t="shared" si="24"/>
        <v>0</v>
      </c>
      <c r="L85" s="11"/>
      <c r="M85" s="11"/>
      <c r="N85" s="11"/>
      <c r="O85" s="60">
        <f t="shared" si="25"/>
        <v>0</v>
      </c>
      <c r="P85" s="11"/>
      <c r="Q85" s="11"/>
      <c r="R85" s="11"/>
      <c r="S85" s="60">
        <f t="shared" si="26"/>
        <v>0</v>
      </c>
      <c r="T85" s="11"/>
      <c r="U85" s="11"/>
      <c r="V85" s="11"/>
      <c r="W85" s="60">
        <f t="shared" si="27"/>
        <v>0</v>
      </c>
      <c r="X85" s="11"/>
      <c r="Y85" s="11"/>
      <c r="Z85" s="11"/>
      <c r="AA85" s="60">
        <f t="shared" si="28"/>
        <v>0</v>
      </c>
      <c r="AB85" s="11"/>
      <c r="AC85" s="11"/>
      <c r="AD85" s="11"/>
      <c r="AE85" s="54">
        <f t="shared" si="29"/>
        <v>0</v>
      </c>
      <c r="AF85" s="60">
        <f t="shared" si="30"/>
        <v>0</v>
      </c>
      <c r="AG85" s="60">
        <f t="shared" si="31"/>
        <v>0</v>
      </c>
      <c r="AH85" s="60">
        <f t="shared" si="32"/>
        <v>0</v>
      </c>
      <c r="AI85" s="60">
        <f t="shared" si="33"/>
        <v>0</v>
      </c>
      <c r="AJ85" s="11"/>
      <c r="AK85" s="11"/>
      <c r="AL85" s="11"/>
      <c r="AM85" s="60">
        <f t="shared" si="34"/>
        <v>0</v>
      </c>
      <c r="AN85" s="11"/>
      <c r="AO85" s="11"/>
      <c r="AP85" s="11"/>
      <c r="AQ85" s="60">
        <f t="shared" si="35"/>
        <v>0</v>
      </c>
      <c r="AR85" s="11"/>
      <c r="AS85" s="11"/>
      <c r="AT85" s="11"/>
      <c r="AU85" s="60">
        <f t="shared" si="36"/>
        <v>0</v>
      </c>
      <c r="AV85" s="11"/>
      <c r="AW85" s="11"/>
      <c r="AX85" s="11"/>
      <c r="AY85" s="60">
        <f t="shared" si="37"/>
        <v>0</v>
      </c>
      <c r="AZ85" s="11"/>
      <c r="BA85" s="11"/>
      <c r="BB85" s="11"/>
      <c r="BC85" s="6"/>
    </row>
    <row r="86" spans="1:55" ht="12.75">
      <c r="A86" s="22">
        <v>81</v>
      </c>
      <c r="B86" s="61"/>
      <c r="C86" s="54">
        <f t="shared" si="19"/>
        <v>0</v>
      </c>
      <c r="D86" s="60">
        <f t="shared" si="20"/>
        <v>0</v>
      </c>
      <c r="E86" s="60">
        <f t="shared" si="21"/>
        <v>0</v>
      </c>
      <c r="F86" s="60">
        <f t="shared" si="22"/>
        <v>0</v>
      </c>
      <c r="G86" s="60">
        <f t="shared" si="23"/>
        <v>0</v>
      </c>
      <c r="H86" s="62"/>
      <c r="I86" s="62"/>
      <c r="J86" s="62"/>
      <c r="K86" s="60">
        <f t="shared" si="24"/>
        <v>0</v>
      </c>
      <c r="L86" s="62"/>
      <c r="M86" s="62"/>
      <c r="N86" s="62"/>
      <c r="O86" s="60">
        <f t="shared" si="25"/>
        <v>0</v>
      </c>
      <c r="P86" s="62"/>
      <c r="Q86" s="62"/>
      <c r="R86" s="62"/>
      <c r="S86" s="60">
        <f t="shared" si="26"/>
        <v>0</v>
      </c>
      <c r="T86" s="62"/>
      <c r="U86" s="62"/>
      <c r="V86" s="62"/>
      <c r="W86" s="60">
        <f t="shared" si="27"/>
        <v>0</v>
      </c>
      <c r="X86" s="62"/>
      <c r="Y86" s="62"/>
      <c r="Z86" s="62"/>
      <c r="AA86" s="60">
        <f t="shared" si="28"/>
        <v>0</v>
      </c>
      <c r="AB86" s="62"/>
      <c r="AC86" s="62"/>
      <c r="AD86" s="62"/>
      <c r="AE86" s="54">
        <f t="shared" si="29"/>
        <v>0</v>
      </c>
      <c r="AF86" s="60">
        <f t="shared" si="30"/>
        <v>0</v>
      </c>
      <c r="AG86" s="60">
        <f t="shared" si="31"/>
        <v>0</v>
      </c>
      <c r="AH86" s="60">
        <f t="shared" si="32"/>
        <v>0</v>
      </c>
      <c r="AI86" s="60">
        <f t="shared" si="33"/>
        <v>0</v>
      </c>
      <c r="AJ86" s="62"/>
      <c r="AK86" s="62"/>
      <c r="AL86" s="62"/>
      <c r="AM86" s="60">
        <f t="shared" si="34"/>
        <v>0</v>
      </c>
      <c r="AN86" s="62"/>
      <c r="AO86" s="62"/>
      <c r="AP86" s="62"/>
      <c r="AQ86" s="60">
        <f t="shared" si="35"/>
        <v>0</v>
      </c>
      <c r="AR86" s="62"/>
      <c r="AS86" s="62"/>
      <c r="AT86" s="62"/>
      <c r="AU86" s="60">
        <f t="shared" si="36"/>
        <v>0</v>
      </c>
      <c r="AV86" s="62"/>
      <c r="AW86" s="62"/>
      <c r="AX86" s="62"/>
      <c r="AY86" s="60">
        <f t="shared" si="37"/>
        <v>0</v>
      </c>
      <c r="AZ86" s="62"/>
      <c r="BA86" s="62"/>
      <c r="BB86" s="62"/>
      <c r="BC86" s="6"/>
    </row>
    <row r="87" spans="1:55" ht="12.75">
      <c r="A87" s="22">
        <v>82</v>
      </c>
      <c r="B87" s="61"/>
      <c r="C87" s="54">
        <f t="shared" si="19"/>
        <v>0</v>
      </c>
      <c r="D87" s="60">
        <f t="shared" si="20"/>
        <v>0</v>
      </c>
      <c r="E87" s="60">
        <f t="shared" si="21"/>
        <v>0</v>
      </c>
      <c r="F87" s="60">
        <f t="shared" si="22"/>
        <v>0</v>
      </c>
      <c r="G87" s="60">
        <f t="shared" si="23"/>
        <v>0</v>
      </c>
      <c r="H87" s="62"/>
      <c r="I87" s="62"/>
      <c r="J87" s="62"/>
      <c r="K87" s="60">
        <f t="shared" si="24"/>
        <v>0</v>
      </c>
      <c r="L87" s="62"/>
      <c r="M87" s="62"/>
      <c r="N87" s="62"/>
      <c r="O87" s="60">
        <f t="shared" si="25"/>
        <v>0</v>
      </c>
      <c r="P87" s="62"/>
      <c r="Q87" s="62"/>
      <c r="R87" s="62"/>
      <c r="S87" s="60">
        <f t="shared" si="26"/>
        <v>0</v>
      </c>
      <c r="T87" s="62"/>
      <c r="U87" s="62"/>
      <c r="V87" s="62"/>
      <c r="W87" s="60">
        <f t="shared" si="27"/>
        <v>0</v>
      </c>
      <c r="X87" s="62"/>
      <c r="Y87" s="62"/>
      <c r="Z87" s="62"/>
      <c r="AA87" s="60">
        <f t="shared" si="28"/>
        <v>0</v>
      </c>
      <c r="AB87" s="62"/>
      <c r="AC87" s="62"/>
      <c r="AD87" s="62"/>
      <c r="AE87" s="54">
        <f t="shared" si="29"/>
        <v>0</v>
      </c>
      <c r="AF87" s="60">
        <f t="shared" si="30"/>
        <v>0</v>
      </c>
      <c r="AG87" s="60">
        <f t="shared" si="31"/>
        <v>0</v>
      </c>
      <c r="AH87" s="60">
        <f t="shared" si="32"/>
        <v>0</v>
      </c>
      <c r="AI87" s="60">
        <f t="shared" si="33"/>
        <v>0</v>
      </c>
      <c r="AJ87" s="62"/>
      <c r="AK87" s="62"/>
      <c r="AL87" s="62"/>
      <c r="AM87" s="60">
        <f t="shared" si="34"/>
        <v>0</v>
      </c>
      <c r="AN87" s="62"/>
      <c r="AO87" s="62"/>
      <c r="AP87" s="62"/>
      <c r="AQ87" s="60">
        <f t="shared" si="35"/>
        <v>0</v>
      </c>
      <c r="AR87" s="62"/>
      <c r="AS87" s="62"/>
      <c r="AT87" s="62"/>
      <c r="AU87" s="60">
        <f t="shared" si="36"/>
        <v>0</v>
      </c>
      <c r="AV87" s="62"/>
      <c r="AW87" s="62"/>
      <c r="AX87" s="62"/>
      <c r="AY87" s="60">
        <f t="shared" si="37"/>
        <v>0</v>
      </c>
      <c r="AZ87" s="62"/>
      <c r="BA87" s="62"/>
      <c r="BB87" s="62"/>
      <c r="BC87" s="6"/>
    </row>
    <row r="88" spans="1:55" ht="28.5" customHeight="1">
      <c r="A88" s="57"/>
      <c r="B88" s="58" t="s">
        <v>72</v>
      </c>
      <c r="C88" s="54">
        <f t="shared" si="19"/>
        <v>80</v>
      </c>
      <c r="D88" s="54">
        <f t="shared" si="20"/>
        <v>67</v>
      </c>
      <c r="E88" s="54">
        <f t="shared" si="21"/>
        <v>13</v>
      </c>
      <c r="F88" s="54">
        <f t="shared" si="22"/>
        <v>0</v>
      </c>
      <c r="G88" s="54">
        <f t="shared" si="23"/>
        <v>50</v>
      </c>
      <c r="H88" s="53">
        <f>SUM(H6:H87)</f>
        <v>45</v>
      </c>
      <c r="I88" s="53">
        <f>SUM(I6:I87)</f>
        <v>5</v>
      </c>
      <c r="J88" s="53">
        <f>SUM(J6:J87)</f>
        <v>0</v>
      </c>
      <c r="K88" s="54">
        <f t="shared" si="24"/>
        <v>7</v>
      </c>
      <c r="L88" s="53">
        <f>SUM(L6:L87)</f>
        <v>7</v>
      </c>
      <c r="M88" s="53">
        <f>SUM(M6:M87)</f>
        <v>0</v>
      </c>
      <c r="N88" s="53">
        <f>SUM(N6:N87)</f>
        <v>0</v>
      </c>
      <c r="O88" s="54">
        <f t="shared" si="25"/>
        <v>0</v>
      </c>
      <c r="P88" s="53">
        <f>SUM(P6:P87)</f>
        <v>0</v>
      </c>
      <c r="Q88" s="53">
        <f>SUM(Q6:Q87)</f>
        <v>0</v>
      </c>
      <c r="R88" s="53">
        <f>SUM(R6:R87)</f>
        <v>0</v>
      </c>
      <c r="S88" s="54">
        <f>T88+U88+V88</f>
        <v>0</v>
      </c>
      <c r="T88" s="53">
        <f>SUM(T6:T87)</f>
        <v>0</v>
      </c>
      <c r="U88" s="53">
        <f>SUM(U6:U87)</f>
        <v>0</v>
      </c>
      <c r="V88" s="53">
        <f>SUM(V6:V87)</f>
        <v>0</v>
      </c>
      <c r="W88" s="54">
        <f t="shared" si="27"/>
        <v>8</v>
      </c>
      <c r="X88" s="53">
        <f>SUM(X6:X87)</f>
        <v>6</v>
      </c>
      <c r="Y88" s="53">
        <f>SUM(Y6:Y87)</f>
        <v>2</v>
      </c>
      <c r="Z88" s="53">
        <f>SUM(Z6:Z87)</f>
        <v>0</v>
      </c>
      <c r="AA88" s="54">
        <f t="shared" si="28"/>
        <v>15</v>
      </c>
      <c r="AB88" s="53">
        <f>SUM(AB6:AB87)</f>
        <v>9</v>
      </c>
      <c r="AC88" s="53">
        <f>SUM(AC6:AC87)</f>
        <v>6</v>
      </c>
      <c r="AD88" s="53">
        <f>SUM(AD6:AD87)</f>
        <v>0</v>
      </c>
      <c r="AE88" s="54">
        <f t="shared" si="29"/>
        <v>2342</v>
      </c>
      <c r="AF88" s="54">
        <f t="shared" si="30"/>
        <v>2326</v>
      </c>
      <c r="AG88" s="54">
        <f t="shared" si="31"/>
        <v>16</v>
      </c>
      <c r="AH88" s="54">
        <f t="shared" si="32"/>
        <v>0</v>
      </c>
      <c r="AI88" s="54">
        <f t="shared" si="33"/>
        <v>582</v>
      </c>
      <c r="AJ88" s="53">
        <f>SUM(AJ6:AJ87)</f>
        <v>571</v>
      </c>
      <c r="AK88" s="53">
        <f aca="true" t="shared" si="38" ref="AK88:BB88">SUM(AK6:AK87)</f>
        <v>11</v>
      </c>
      <c r="AL88" s="53">
        <f t="shared" si="38"/>
        <v>0</v>
      </c>
      <c r="AM88" s="54">
        <f>AN88+AO88+AP88</f>
        <v>652</v>
      </c>
      <c r="AN88" s="53">
        <f t="shared" si="38"/>
        <v>647</v>
      </c>
      <c r="AO88" s="53">
        <f t="shared" si="38"/>
        <v>5</v>
      </c>
      <c r="AP88" s="53">
        <f t="shared" si="38"/>
        <v>0</v>
      </c>
      <c r="AQ88" s="54">
        <f t="shared" si="35"/>
        <v>54</v>
      </c>
      <c r="AR88" s="53">
        <f t="shared" si="38"/>
        <v>54</v>
      </c>
      <c r="AS88" s="53">
        <f t="shared" si="38"/>
        <v>0</v>
      </c>
      <c r="AT88" s="53">
        <f t="shared" si="38"/>
        <v>0</v>
      </c>
      <c r="AU88" s="54">
        <f t="shared" si="36"/>
        <v>1054</v>
      </c>
      <c r="AV88" s="53">
        <f t="shared" si="38"/>
        <v>1054</v>
      </c>
      <c r="AW88" s="53">
        <f t="shared" si="38"/>
        <v>0</v>
      </c>
      <c r="AX88" s="53">
        <f t="shared" si="38"/>
        <v>0</v>
      </c>
      <c r="AY88" s="54">
        <f t="shared" si="37"/>
        <v>0</v>
      </c>
      <c r="AZ88" s="53">
        <f t="shared" si="38"/>
        <v>0</v>
      </c>
      <c r="BA88" s="53">
        <f t="shared" si="38"/>
        <v>0</v>
      </c>
      <c r="BB88" s="53">
        <f t="shared" si="38"/>
        <v>0</v>
      </c>
      <c r="BC88" s="6"/>
    </row>
    <row r="89" spans="1:55" ht="12.7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6"/>
    </row>
    <row r="90" spans="1:55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6"/>
    </row>
    <row r="91" spans="1:55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6"/>
    </row>
    <row r="92" spans="1:55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6"/>
    </row>
    <row r="93" spans="1:55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6"/>
    </row>
    <row r="94" spans="1:55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6"/>
    </row>
    <row r="95" spans="1:55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6"/>
    </row>
    <row r="96" spans="1:55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6"/>
    </row>
    <row r="97" spans="1:55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6"/>
    </row>
    <row r="98" spans="1:55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6"/>
    </row>
    <row r="99" spans="1:55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6"/>
    </row>
    <row r="100" spans="1:55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6"/>
    </row>
    <row r="101" spans="1:55" ht="12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6"/>
    </row>
    <row r="102" spans="1:55" ht="12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6"/>
    </row>
    <row r="103" spans="1:55" ht="12.7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6"/>
    </row>
    <row r="104" spans="1:55" ht="12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6"/>
    </row>
    <row r="105" spans="1:55" ht="12.7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6"/>
    </row>
    <row r="106" spans="1:55" ht="12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6"/>
    </row>
    <row r="107" spans="1:55" ht="12.7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6"/>
    </row>
    <row r="108" spans="1:55" ht="12.7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6"/>
    </row>
    <row r="109" spans="1:55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6"/>
    </row>
    <row r="110" spans="1:55" ht="12.7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6"/>
    </row>
    <row r="111" spans="1:55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6"/>
    </row>
    <row r="112" spans="1:55" ht="12.7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6"/>
    </row>
    <row r="113" spans="1:55" ht="12.7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6"/>
    </row>
    <row r="114" spans="1:55" ht="12.7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6"/>
    </row>
    <row r="115" spans="1:55" ht="12.7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6"/>
    </row>
    <row r="116" spans="1:55" ht="12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6"/>
    </row>
    <row r="117" spans="1:55" ht="12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6"/>
    </row>
    <row r="118" spans="1:55" ht="12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6"/>
    </row>
    <row r="119" spans="1:55" ht="12.7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6"/>
    </row>
    <row r="120" spans="1:55" ht="12.7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6"/>
    </row>
    <row r="121" spans="1:55" ht="12.7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6"/>
    </row>
    <row r="122" spans="1:55" ht="12.7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6"/>
    </row>
    <row r="123" spans="1:55" ht="12.7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6"/>
    </row>
    <row r="124" spans="1:55" ht="12.7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6"/>
    </row>
    <row r="125" spans="1:55" ht="12.7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6"/>
    </row>
    <row r="126" spans="1:55" ht="12.7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6"/>
    </row>
    <row r="127" spans="1:55" ht="12.7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6"/>
    </row>
    <row r="128" spans="1:55" ht="12.7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6"/>
    </row>
    <row r="129" spans="1:55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6"/>
    </row>
    <row r="130" spans="1:55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6"/>
    </row>
    <row r="131" spans="1:55" ht="12.7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6"/>
    </row>
    <row r="132" spans="1:55" ht="12.7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6"/>
    </row>
    <row r="133" spans="1:55" ht="12.7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6"/>
    </row>
    <row r="134" spans="1:55" ht="12.7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6"/>
    </row>
    <row r="135" spans="1:55" ht="12.7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6"/>
    </row>
    <row r="136" spans="1:55" ht="12.7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6"/>
    </row>
    <row r="137" spans="1:55" ht="12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6"/>
    </row>
    <row r="138" spans="1:55" ht="12.7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6"/>
    </row>
    <row r="139" spans="1:55" ht="12.7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6"/>
    </row>
    <row r="140" spans="1:55" ht="12.7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6"/>
    </row>
    <row r="141" spans="1:55" ht="12.7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6"/>
    </row>
    <row r="142" spans="1:55" ht="12.7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6"/>
    </row>
    <row r="143" spans="1:55" ht="12.7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6"/>
    </row>
    <row r="144" spans="1:55" ht="12.7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6"/>
    </row>
    <row r="145" spans="1:55" ht="12.7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6"/>
    </row>
    <row r="146" spans="1:55" ht="12.7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6"/>
    </row>
    <row r="147" spans="1:55" ht="12.7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6"/>
    </row>
    <row r="148" spans="1:55" ht="12.7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6"/>
    </row>
    <row r="149" spans="1:55" ht="12.7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6"/>
    </row>
    <row r="150" spans="1:55" ht="12.7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6"/>
    </row>
    <row r="151" spans="1:55" ht="12.7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6"/>
    </row>
    <row r="152" spans="1:55" ht="12.7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6"/>
    </row>
    <row r="153" spans="1:55" ht="12.7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6"/>
    </row>
    <row r="154" spans="1:55" ht="12.7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6"/>
    </row>
    <row r="155" spans="1:55" ht="12.7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6"/>
    </row>
    <row r="156" spans="1:55" ht="12.7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6"/>
    </row>
    <row r="157" spans="1:55" ht="12.7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6"/>
    </row>
    <row r="158" spans="1:55" ht="12.7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6"/>
    </row>
    <row r="159" spans="1:55" ht="12.7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6"/>
    </row>
    <row r="160" spans="1:55" ht="12.7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6"/>
    </row>
    <row r="161" spans="1:55" ht="12.7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6"/>
    </row>
    <row r="162" spans="1:55" ht="12.7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6"/>
    </row>
    <row r="163" spans="1:55" ht="12.7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6"/>
    </row>
    <row r="164" spans="1:55" ht="12.7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6"/>
    </row>
    <row r="165" spans="1:55" ht="12.7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6"/>
    </row>
    <row r="166" spans="1:55" ht="12.7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6"/>
    </row>
    <row r="167" spans="1:55" ht="12.7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6"/>
    </row>
    <row r="168" spans="1:55" ht="12.7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6"/>
    </row>
    <row r="169" spans="1:55" ht="12.7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6"/>
    </row>
    <row r="170" spans="1:55" ht="12.7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6"/>
    </row>
    <row r="171" spans="1:55" ht="12.7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6"/>
    </row>
    <row r="172" spans="1:55" ht="12.7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6"/>
    </row>
    <row r="173" spans="1:55" ht="12.7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6"/>
    </row>
    <row r="174" spans="1:55" ht="12.7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6"/>
    </row>
    <row r="175" spans="1:55" ht="12.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6"/>
    </row>
    <row r="176" spans="1:55" ht="12.7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6"/>
    </row>
    <row r="177" spans="1:55" ht="12.7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6"/>
    </row>
    <row r="178" spans="1:55" ht="12.7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6"/>
    </row>
    <row r="179" spans="1:55" ht="12.7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6"/>
    </row>
    <row r="180" spans="1:55" ht="12.7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6"/>
    </row>
    <row r="181" spans="1:55" ht="12.7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6"/>
    </row>
    <row r="182" spans="1:55" ht="12.7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6"/>
    </row>
    <row r="183" spans="1:55" ht="12.7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6"/>
    </row>
    <row r="184" spans="1:55" ht="12.7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6"/>
    </row>
    <row r="185" spans="1:55" ht="12.7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6"/>
    </row>
    <row r="186" spans="1:55" ht="12.7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6"/>
    </row>
    <row r="187" spans="1:55" ht="12.7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6"/>
    </row>
    <row r="188" spans="1:55" ht="12.7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6"/>
    </row>
    <row r="189" spans="1:55" ht="12.7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6"/>
    </row>
    <row r="190" spans="1:55" ht="12.7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6"/>
    </row>
    <row r="191" spans="1:55" ht="12.7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6"/>
    </row>
    <row r="192" spans="1:55" ht="12.7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6"/>
    </row>
    <row r="193" spans="1:55" ht="12.7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6"/>
    </row>
    <row r="194" spans="1:55" ht="12.7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6"/>
    </row>
    <row r="195" spans="1:55" ht="12.7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6"/>
    </row>
    <row r="196" spans="1:55" ht="12.7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6"/>
    </row>
    <row r="197" spans="1:55" ht="12.7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6"/>
    </row>
    <row r="198" spans="1:55" ht="12.7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6"/>
    </row>
    <row r="199" spans="1:55" ht="12.7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6"/>
    </row>
    <row r="200" spans="1:55" ht="12.7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6"/>
    </row>
    <row r="201" spans="1:55" ht="12.7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6"/>
    </row>
    <row r="202" spans="1:55" ht="12.7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6"/>
    </row>
    <row r="203" spans="1:55" ht="12.7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6"/>
    </row>
    <row r="204" spans="1:55" ht="12.7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6"/>
    </row>
    <row r="205" spans="1:55" ht="12.7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6"/>
    </row>
    <row r="206" spans="1:55" ht="12.7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6"/>
    </row>
    <row r="207" spans="1:55" ht="12.7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6"/>
    </row>
    <row r="208" spans="1:55" ht="12.7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6"/>
    </row>
    <row r="209" spans="1:55" ht="12.7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6"/>
    </row>
    <row r="210" spans="1:55" ht="12.7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6"/>
    </row>
    <row r="211" spans="1:55" ht="12.7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6"/>
    </row>
    <row r="212" spans="1:55" ht="12.7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6"/>
    </row>
    <row r="213" spans="1:55" ht="12.7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6"/>
    </row>
    <row r="214" spans="1:55" ht="12.7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6"/>
    </row>
    <row r="215" spans="1:55" ht="12.7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6"/>
    </row>
    <row r="216" spans="1:55" ht="12.7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6"/>
    </row>
    <row r="217" spans="1:55" ht="12.7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6"/>
    </row>
    <row r="218" spans="1:55" ht="12.7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6"/>
    </row>
    <row r="219" spans="1:55" ht="12.7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6"/>
    </row>
    <row r="220" spans="1:55" ht="12.7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6"/>
    </row>
    <row r="221" spans="1:55" ht="12.7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6"/>
    </row>
    <row r="222" spans="1:55" ht="12.7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6"/>
    </row>
    <row r="223" spans="1:54" ht="12.7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</row>
    <row r="224" spans="1:54" ht="12.7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</row>
    <row r="225" spans="1:54" ht="12.7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</row>
    <row r="226" spans="1:54" ht="12.7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</row>
    <row r="227" spans="1:54" ht="12.7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</row>
    <row r="228" spans="1:54" ht="12.7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</row>
    <row r="229" spans="1:54" ht="12.7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</row>
    <row r="230" spans="1:54" ht="12.7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</row>
    <row r="231" spans="1:54" ht="12.7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</row>
    <row r="232" spans="1:54" ht="12.7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</row>
    <row r="233" spans="1:54" ht="12.7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</row>
    <row r="234" spans="1:54" ht="12.7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</row>
    <row r="235" spans="1:54" ht="12.7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</row>
    <row r="236" spans="1:54" ht="12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</row>
    <row r="237" spans="1:54" ht="12.7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</row>
    <row r="238" spans="1:54" ht="12.7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</row>
    <row r="239" spans="1:54" ht="12.7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</row>
    <row r="240" spans="1:54" ht="12.7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</row>
    <row r="241" spans="1:54" ht="12.7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</row>
    <row r="242" spans="1:54" ht="12.7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</row>
    <row r="243" spans="1:54" ht="12.7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</row>
    <row r="244" spans="1:54" ht="12.7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</row>
    <row r="245" spans="1:54" ht="12.7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</row>
    <row r="246" spans="1:54" ht="12.7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</row>
    <row r="247" spans="1:54" ht="12.7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</row>
    <row r="248" spans="1:54" ht="12.7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</row>
    <row r="249" spans="1:54" ht="12.7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</row>
    <row r="250" spans="1:54" ht="12.7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</row>
    <row r="251" spans="1:54" ht="12.7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</row>
    <row r="252" spans="1:54" ht="12.7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</row>
    <row r="253" spans="1:54" ht="12.7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</row>
    <row r="254" spans="1:54" ht="12.7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</row>
    <row r="255" spans="1:54" ht="12.7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</row>
    <row r="256" spans="1:54" ht="12.7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</row>
    <row r="257" spans="1:54" ht="12.7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</row>
    <row r="258" spans="1:54" ht="12.7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</row>
    <row r="259" spans="1:54" ht="12.7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</row>
    <row r="260" spans="1:54" ht="12.7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</row>
    <row r="261" spans="1:54" ht="12.7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</row>
    <row r="262" spans="1:54" ht="12.7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</row>
    <row r="263" spans="1:54" ht="12.7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</row>
    <row r="264" spans="1:54" ht="12.7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</row>
    <row r="265" spans="1:54" ht="12.7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</row>
    <row r="266" spans="1:54" ht="12.7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</row>
    <row r="267" spans="1:54" ht="12.7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</row>
    <row r="268" spans="1:54" ht="12.7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</row>
    <row r="269" spans="1:54" ht="12.7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</row>
    <row r="270" spans="1:54" ht="12.7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</row>
    <row r="271" spans="1:54" ht="12.7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</row>
    <row r="272" spans="1:54" ht="12.7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</row>
    <row r="273" spans="1:54" ht="12.7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</row>
    <row r="274" spans="1:54" ht="12.7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</row>
    <row r="275" spans="1:54" ht="12.7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</row>
    <row r="276" spans="1:54" ht="12.7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</row>
    <row r="277" spans="1:54" ht="12.7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</row>
    <row r="278" spans="1:54" ht="12.7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</row>
    <row r="279" spans="1:54" ht="12.7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</row>
    <row r="280" spans="1:54" ht="12.7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</row>
    <row r="281" spans="1:54" ht="12.7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</row>
    <row r="282" spans="1:54" ht="12.7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</row>
    <row r="283" spans="1:54" ht="12.7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</row>
    <row r="284" spans="1:54" ht="12.7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</row>
    <row r="285" spans="1:54" ht="12.7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</row>
    <row r="286" spans="1:54" ht="12.7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</row>
    <row r="287" spans="1:54" ht="12.7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</row>
    <row r="288" spans="1:54" ht="12.7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</row>
    <row r="289" spans="1:54" ht="12.7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</row>
    <row r="290" spans="1:54" ht="12.7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</row>
    <row r="291" spans="1:54" ht="12.7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</row>
    <row r="292" spans="1:54" ht="12.7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</row>
    <row r="293" spans="1:54" ht="12.7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</row>
    <row r="294" spans="1:54" ht="12.7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</row>
    <row r="295" spans="1:54" ht="12.7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</row>
    <row r="296" spans="1:54" ht="12.7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</row>
    <row r="297" spans="1:54" ht="12.7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</row>
    <row r="298" spans="1:54" ht="12.7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</row>
    <row r="299" spans="1:54" ht="12.7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</row>
    <row r="300" spans="1:54" ht="12.7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</row>
    <row r="301" spans="1:54" ht="12.7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</row>
    <row r="302" spans="1:54" ht="12.7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</row>
    <row r="303" spans="1:54" ht="12.7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</row>
    <row r="304" spans="1:54" ht="12.7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</row>
    <row r="305" spans="1:54" ht="12.7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</row>
    <row r="306" spans="1:54" ht="12.7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</row>
    <row r="307" spans="1:54" ht="12.7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</row>
    <row r="308" spans="1:54" ht="12.7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</row>
    <row r="309" spans="1:54" ht="12.7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</row>
  </sheetData>
  <sheetProtection/>
  <mergeCells count="44">
    <mergeCell ref="B2:B5"/>
    <mergeCell ref="AE2:AH3"/>
    <mergeCell ref="AI3:AL3"/>
    <mergeCell ref="AM3:AP3"/>
    <mergeCell ref="AI2:BB2"/>
    <mergeCell ref="AU4:AU5"/>
    <mergeCell ref="W4:W5"/>
    <mergeCell ref="X4:Z4"/>
    <mergeCell ref="AQ3:AT3"/>
    <mergeCell ref="AA4:AA5"/>
    <mergeCell ref="AY3:BB3"/>
    <mergeCell ref="AN4:AP4"/>
    <mergeCell ref="AQ4:AQ5"/>
    <mergeCell ref="AI4:AI5"/>
    <mergeCell ref="G2:AD2"/>
    <mergeCell ref="K3:N3"/>
    <mergeCell ref="K4:K5"/>
    <mergeCell ref="L4:N4"/>
    <mergeCell ref="AV4:AX4"/>
    <mergeCell ref="AY4:AY5"/>
    <mergeCell ref="AJ4:AL4"/>
    <mergeCell ref="AU3:AX3"/>
    <mergeCell ref="AE4:AE5"/>
    <mergeCell ref="S3:V3"/>
    <mergeCell ref="P4:R4"/>
    <mergeCell ref="S4:S5"/>
    <mergeCell ref="T4:V4"/>
    <mergeCell ref="W3:Z3"/>
    <mergeCell ref="A1:BF1"/>
    <mergeCell ref="AZ4:BB4"/>
    <mergeCell ref="A2:A5"/>
    <mergeCell ref="AR4:AT4"/>
    <mergeCell ref="AF4:AH4"/>
    <mergeCell ref="AM4:AM5"/>
    <mergeCell ref="AB4:AD4"/>
    <mergeCell ref="AA3:AD3"/>
    <mergeCell ref="C4:C5"/>
    <mergeCell ref="D4:F4"/>
    <mergeCell ref="C2:F3"/>
    <mergeCell ref="G3:J3"/>
    <mergeCell ref="G4:G5"/>
    <mergeCell ref="H4:J4"/>
    <mergeCell ref="O3:R3"/>
    <mergeCell ref="O4:O5"/>
  </mergeCells>
  <printOptions/>
  <pageMargins left="0.18" right="0.5" top="0.72" bottom="0.13" header="0.5" footer="0.19"/>
  <pageSetup horizontalDpi="600" verticalDpi="600" orientation="landscape" paperSize="9" scale="80" r:id="rId1"/>
  <headerFooter alignWithMargins="0">
    <oddFooter>&amp;L&amp;F  &amp;A&amp;C&amp;P&amp;R&amp;D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2">
      <pane xSplit="2" ySplit="1" topLeftCell="C3" activePane="bottomRight" state="frozen"/>
      <selection pane="topLeft" activeCell="A2" sqref="A2"/>
      <selection pane="topRight" activeCell="C2" sqref="C2"/>
      <selection pane="bottomLeft" activeCell="A3" sqref="A3"/>
      <selection pane="bottomRight" activeCell="E6" sqref="E6"/>
    </sheetView>
  </sheetViews>
  <sheetFormatPr defaultColWidth="9.00390625" defaultRowHeight="12.75"/>
  <cols>
    <col min="1" max="1" width="5.125" style="26" customWidth="1"/>
    <col min="2" max="2" width="42.625" style="6" customWidth="1"/>
    <col min="3" max="3" width="12.25390625" style="6" customWidth="1"/>
    <col min="4" max="4" width="11.75390625" style="6" customWidth="1"/>
    <col min="5" max="5" width="13.75390625" style="6" customWidth="1"/>
    <col min="6" max="16384" width="9.125" style="6" customWidth="1"/>
  </cols>
  <sheetData>
    <row r="1" spans="1:5" ht="44.25" customHeight="1">
      <c r="A1" s="155" t="s">
        <v>67</v>
      </c>
      <c r="B1" s="156"/>
      <c r="C1" s="156"/>
      <c r="D1" s="156"/>
      <c r="E1" s="156"/>
    </row>
    <row r="2" spans="1:5" ht="86.25" customHeight="1">
      <c r="A2" s="27"/>
      <c r="B2" s="3" t="s">
        <v>60</v>
      </c>
      <c r="C2" s="28" t="s">
        <v>51</v>
      </c>
      <c r="D2" s="2" t="s">
        <v>52</v>
      </c>
      <c r="E2" s="28" t="s">
        <v>53</v>
      </c>
    </row>
    <row r="3" spans="1:5" ht="15.75">
      <c r="A3" s="23">
        <v>1</v>
      </c>
      <c r="B3" s="10" t="s">
        <v>156</v>
      </c>
      <c r="C3" s="20"/>
      <c r="D3" s="20"/>
      <c r="E3" s="8"/>
    </row>
    <row r="4" spans="1:5" ht="15.75">
      <c r="A4" s="22">
        <v>2</v>
      </c>
      <c r="B4" s="10" t="s">
        <v>180</v>
      </c>
      <c r="C4" s="20">
        <v>0</v>
      </c>
      <c r="D4" s="20">
        <v>0</v>
      </c>
      <c r="E4" s="8">
        <v>0</v>
      </c>
    </row>
    <row r="5" spans="1:5" ht="15.75">
      <c r="A5" s="23">
        <v>3</v>
      </c>
      <c r="B5" s="10" t="s">
        <v>158</v>
      </c>
      <c r="C5" s="20"/>
      <c r="D5" s="20"/>
      <c r="E5" s="8"/>
    </row>
    <row r="6" spans="1:5" ht="15.75">
      <c r="A6" s="22">
        <v>4</v>
      </c>
      <c r="B6" s="10" t="s">
        <v>159</v>
      </c>
      <c r="C6" s="20">
        <v>4</v>
      </c>
      <c r="D6" s="20">
        <v>678</v>
      </c>
      <c r="E6" s="8">
        <v>0.05</v>
      </c>
    </row>
    <row r="7" spans="1:5" ht="15.75">
      <c r="A7" s="23">
        <v>5</v>
      </c>
      <c r="B7" s="10" t="s">
        <v>160</v>
      </c>
      <c r="C7" s="20">
        <v>10</v>
      </c>
      <c r="D7" s="20">
        <v>651</v>
      </c>
      <c r="E7" s="8">
        <v>0.02</v>
      </c>
    </row>
    <row r="8" spans="1:5" ht="15.75">
      <c r="A8" s="23">
        <v>6</v>
      </c>
      <c r="B8" s="10" t="s">
        <v>161</v>
      </c>
      <c r="C8" s="20">
        <v>103</v>
      </c>
      <c r="D8" s="20">
        <v>2355</v>
      </c>
      <c r="E8" s="8">
        <v>0.02</v>
      </c>
    </row>
    <row r="9" spans="1:5" ht="15.75">
      <c r="A9" s="22">
        <v>7</v>
      </c>
      <c r="B9" s="10" t="s">
        <v>162</v>
      </c>
      <c r="C9" s="20">
        <v>0</v>
      </c>
      <c r="D9" s="20">
        <v>0</v>
      </c>
      <c r="E9" s="8">
        <v>0</v>
      </c>
    </row>
    <row r="10" spans="1:5" ht="15.75">
      <c r="A10" s="23">
        <v>8</v>
      </c>
      <c r="B10" s="10" t="s">
        <v>163</v>
      </c>
      <c r="C10" s="20"/>
      <c r="D10" s="20"/>
      <c r="E10" s="8"/>
    </row>
    <row r="11" spans="1:5" ht="15.75">
      <c r="A11" s="22">
        <v>9</v>
      </c>
      <c r="B11" s="10" t="s">
        <v>164</v>
      </c>
      <c r="C11" s="20"/>
      <c r="D11" s="20"/>
      <c r="E11" s="8">
        <v>0.024</v>
      </c>
    </row>
    <row r="12" spans="1:5" ht="15.75">
      <c r="A12" s="23">
        <v>10</v>
      </c>
      <c r="B12" s="10" t="s">
        <v>165</v>
      </c>
      <c r="C12" s="20">
        <v>6</v>
      </c>
      <c r="D12" s="20">
        <v>152</v>
      </c>
      <c r="E12" s="8">
        <v>0.02</v>
      </c>
    </row>
    <row r="13" spans="1:5" ht="15.75">
      <c r="A13" s="23">
        <v>11</v>
      </c>
      <c r="B13" s="10" t="s">
        <v>166</v>
      </c>
      <c r="C13" s="20"/>
      <c r="D13" s="20"/>
      <c r="E13" s="8"/>
    </row>
    <row r="14" spans="1:5" ht="15.75">
      <c r="A14" s="22">
        <v>12</v>
      </c>
      <c r="B14" s="10" t="s">
        <v>167</v>
      </c>
      <c r="C14" s="20"/>
      <c r="D14" s="20"/>
      <c r="E14" s="8"/>
    </row>
    <row r="15" spans="1:5" ht="15.75">
      <c r="A15" s="23">
        <v>13</v>
      </c>
      <c r="B15" s="10" t="s">
        <v>168</v>
      </c>
      <c r="C15" s="20"/>
      <c r="D15" s="20"/>
      <c r="E15" s="8"/>
    </row>
    <row r="16" spans="1:5" ht="15.75">
      <c r="A16" s="22">
        <v>14</v>
      </c>
      <c r="B16" s="10" t="s">
        <v>169</v>
      </c>
      <c r="C16" s="20">
        <v>0</v>
      </c>
      <c r="D16" s="20">
        <v>0</v>
      </c>
      <c r="E16" s="8">
        <v>0</v>
      </c>
    </row>
    <row r="17" spans="1:5" ht="15.75">
      <c r="A17" s="23">
        <v>15</v>
      </c>
      <c r="B17" s="10" t="s">
        <v>170</v>
      </c>
      <c r="C17" s="20">
        <v>1</v>
      </c>
      <c r="D17" s="20">
        <v>23</v>
      </c>
      <c r="E17" s="8">
        <v>0.0005</v>
      </c>
    </row>
    <row r="18" spans="1:5" ht="15.75">
      <c r="A18" s="23">
        <v>16</v>
      </c>
      <c r="B18" s="10" t="s">
        <v>171</v>
      </c>
      <c r="C18" s="20">
        <v>3</v>
      </c>
      <c r="D18" s="20">
        <v>176</v>
      </c>
      <c r="E18" s="8">
        <v>0.0295</v>
      </c>
    </row>
    <row r="19" spans="1:5" ht="15.75">
      <c r="A19" s="22">
        <v>17</v>
      </c>
      <c r="B19" s="10" t="s">
        <v>172</v>
      </c>
      <c r="C19" s="20"/>
      <c r="D19" s="20">
        <v>46</v>
      </c>
      <c r="E19" s="8">
        <v>0.021</v>
      </c>
    </row>
    <row r="20" spans="1:5" ht="15.75">
      <c r="A20" s="23">
        <v>18</v>
      </c>
      <c r="B20" s="10" t="s">
        <v>184</v>
      </c>
      <c r="C20" s="20"/>
      <c r="D20" s="20"/>
      <c r="E20" s="8"/>
    </row>
    <row r="21" spans="1:5" ht="15.75">
      <c r="A21" s="22">
        <v>19</v>
      </c>
      <c r="B21" s="10" t="s">
        <v>174</v>
      </c>
      <c r="C21" s="20"/>
      <c r="D21" s="20"/>
      <c r="E21" s="8"/>
    </row>
    <row r="22" spans="1:5" ht="15.75">
      <c r="A22" s="23">
        <v>20</v>
      </c>
      <c r="B22" s="10" t="s">
        <v>175</v>
      </c>
      <c r="C22" s="20">
        <v>1</v>
      </c>
      <c r="D22" s="20">
        <v>52</v>
      </c>
      <c r="E22" s="8">
        <v>0.006</v>
      </c>
    </row>
    <row r="23" spans="1:5" ht="15.75">
      <c r="A23" s="23">
        <v>21</v>
      </c>
      <c r="B23" s="10" t="s">
        <v>176</v>
      </c>
      <c r="C23" s="20"/>
      <c r="D23" s="20"/>
      <c r="E23" s="8"/>
    </row>
    <row r="24" spans="1:5" ht="15.75">
      <c r="A24" s="22">
        <v>22</v>
      </c>
      <c r="B24" s="10" t="s">
        <v>177</v>
      </c>
      <c r="C24" s="20"/>
      <c r="D24" s="20"/>
      <c r="E24" s="8"/>
    </row>
    <row r="25" spans="1:5" ht="15.75">
      <c r="A25" s="23">
        <v>23</v>
      </c>
      <c r="B25" s="10" t="s">
        <v>181</v>
      </c>
      <c r="C25" s="20"/>
      <c r="D25" s="20"/>
      <c r="E25" s="8"/>
    </row>
    <row r="26" spans="1:5" ht="15.75">
      <c r="A26" s="22">
        <v>24</v>
      </c>
      <c r="B26" s="10" t="s">
        <v>179</v>
      </c>
      <c r="C26" s="20"/>
      <c r="D26" s="20"/>
      <c r="E26" s="8"/>
    </row>
    <row r="27" spans="1:5" ht="15.75">
      <c r="A27" s="23">
        <v>25</v>
      </c>
      <c r="B27" s="10"/>
      <c r="C27" s="20"/>
      <c r="D27" s="20"/>
      <c r="E27" s="8"/>
    </row>
    <row r="28" spans="1:5" ht="15.75">
      <c r="A28" s="23">
        <v>26</v>
      </c>
      <c r="B28" s="10"/>
      <c r="C28" s="20"/>
      <c r="D28" s="20"/>
      <c r="E28" s="8"/>
    </row>
    <row r="29" spans="1:5" ht="15.75">
      <c r="A29" s="22">
        <v>27</v>
      </c>
      <c r="B29" s="10"/>
      <c r="C29" s="20"/>
      <c r="D29" s="20"/>
      <c r="E29" s="8"/>
    </row>
    <row r="30" spans="1:5" ht="15.75">
      <c r="A30" s="23">
        <v>28</v>
      </c>
      <c r="B30" s="10"/>
      <c r="C30" s="20"/>
      <c r="D30" s="20"/>
      <c r="E30" s="8"/>
    </row>
    <row r="31" spans="1:5" ht="15.75">
      <c r="A31" s="22">
        <v>29</v>
      </c>
      <c r="B31" s="10"/>
      <c r="C31" s="20"/>
      <c r="D31" s="20"/>
      <c r="E31" s="8"/>
    </row>
    <row r="32" spans="1:5" ht="15.75">
      <c r="A32" s="23">
        <v>30</v>
      </c>
      <c r="B32" s="10"/>
      <c r="C32" s="20"/>
      <c r="D32" s="20"/>
      <c r="E32" s="8"/>
    </row>
    <row r="33" spans="1:5" ht="15.75">
      <c r="A33" s="23">
        <v>31</v>
      </c>
      <c r="B33" s="10"/>
      <c r="C33" s="20"/>
      <c r="D33" s="20"/>
      <c r="E33" s="8"/>
    </row>
    <row r="34" spans="1:5" ht="15.75">
      <c r="A34" s="22">
        <v>32</v>
      </c>
      <c r="B34" s="10"/>
      <c r="C34" s="20"/>
      <c r="D34" s="20"/>
      <c r="E34" s="8"/>
    </row>
    <row r="35" spans="1:5" ht="15.75">
      <c r="A35" s="23">
        <v>33</v>
      </c>
      <c r="B35" s="10"/>
      <c r="C35" s="20"/>
      <c r="D35" s="20"/>
      <c r="E35" s="8"/>
    </row>
    <row r="36" spans="1:5" ht="15.75">
      <c r="A36" s="22">
        <v>34</v>
      </c>
      <c r="B36" s="10"/>
      <c r="C36" s="20"/>
      <c r="D36" s="20"/>
      <c r="E36" s="8"/>
    </row>
    <row r="37" spans="1:5" ht="15.75">
      <c r="A37" s="23">
        <v>35</v>
      </c>
      <c r="B37" s="10"/>
      <c r="C37" s="20"/>
      <c r="D37" s="20"/>
      <c r="E37" s="8"/>
    </row>
    <row r="38" spans="1:5" ht="15.75">
      <c r="A38" s="23">
        <v>36</v>
      </c>
      <c r="B38" s="10"/>
      <c r="C38" s="20"/>
      <c r="D38" s="20"/>
      <c r="E38" s="8"/>
    </row>
    <row r="39" spans="1:5" ht="15.75">
      <c r="A39" s="22">
        <v>37</v>
      </c>
      <c r="B39" s="10"/>
      <c r="C39" s="20"/>
      <c r="D39" s="20"/>
      <c r="E39" s="8"/>
    </row>
    <row r="40" spans="1:5" ht="15.75">
      <c r="A40" s="23">
        <v>38</v>
      </c>
      <c r="B40" s="10"/>
      <c r="C40" s="20"/>
      <c r="D40" s="20"/>
      <c r="E40" s="8"/>
    </row>
    <row r="41" spans="1:5" ht="15.75">
      <c r="A41" s="22">
        <v>39</v>
      </c>
      <c r="B41" s="10"/>
      <c r="C41" s="20"/>
      <c r="D41" s="20"/>
      <c r="E41" s="8"/>
    </row>
    <row r="42" spans="1:5" ht="15.75">
      <c r="A42" s="23">
        <v>40</v>
      </c>
      <c r="B42" s="10"/>
      <c r="C42" s="20"/>
      <c r="D42" s="20"/>
      <c r="E42" s="8"/>
    </row>
    <row r="43" spans="1:5" ht="15.75">
      <c r="A43" s="23">
        <v>41</v>
      </c>
      <c r="B43" s="10"/>
      <c r="C43" s="20"/>
      <c r="D43" s="20"/>
      <c r="E43" s="8"/>
    </row>
    <row r="44" spans="1:5" ht="15.75">
      <c r="A44" s="22">
        <v>42</v>
      </c>
      <c r="B44" s="10"/>
      <c r="C44" s="20"/>
      <c r="D44" s="20"/>
      <c r="E44" s="8"/>
    </row>
    <row r="45" spans="1:5" ht="15.75">
      <c r="A45" s="23">
        <v>43</v>
      </c>
      <c r="B45" s="10"/>
      <c r="C45" s="20"/>
      <c r="D45" s="20"/>
      <c r="E45" s="8"/>
    </row>
    <row r="46" spans="1:5" ht="15.75">
      <c r="A46" s="22">
        <v>44</v>
      </c>
      <c r="B46" s="10"/>
      <c r="C46" s="20"/>
      <c r="D46" s="20"/>
      <c r="E46" s="8"/>
    </row>
    <row r="47" spans="1:5" ht="15.75">
      <c r="A47" s="22">
        <v>45</v>
      </c>
      <c r="B47" s="10"/>
      <c r="C47" s="20"/>
      <c r="D47" s="20"/>
      <c r="E47" s="8"/>
    </row>
    <row r="48" spans="1:5" ht="15.75">
      <c r="A48" s="23">
        <v>46</v>
      </c>
      <c r="B48" s="10"/>
      <c r="C48" s="20"/>
      <c r="D48" s="20"/>
      <c r="E48" s="8"/>
    </row>
    <row r="49" spans="1:5" ht="15.75">
      <c r="A49" s="22">
        <v>47</v>
      </c>
      <c r="B49" s="10"/>
      <c r="C49" s="20"/>
      <c r="D49" s="20"/>
      <c r="E49" s="8"/>
    </row>
    <row r="50" spans="1:5" ht="15.75">
      <c r="A50" s="22">
        <v>48</v>
      </c>
      <c r="B50" s="10"/>
      <c r="C50" s="20"/>
      <c r="D50" s="20"/>
      <c r="E50" s="8"/>
    </row>
    <row r="51" spans="1:5" ht="15.75">
      <c r="A51" s="23">
        <v>49</v>
      </c>
      <c r="B51" s="10"/>
      <c r="C51" s="20"/>
      <c r="D51" s="20"/>
      <c r="E51" s="8"/>
    </row>
    <row r="52" spans="1:5" ht="15.75">
      <c r="A52" s="22">
        <v>50</v>
      </c>
      <c r="B52" s="10"/>
      <c r="C52" s="20"/>
      <c r="D52" s="20"/>
      <c r="E52" s="8"/>
    </row>
    <row r="53" spans="1:5" ht="15.75">
      <c r="A53" s="22">
        <v>51</v>
      </c>
      <c r="B53" s="10"/>
      <c r="C53" s="20"/>
      <c r="D53" s="20"/>
      <c r="E53" s="8"/>
    </row>
    <row r="54" spans="1:5" ht="15.75">
      <c r="A54" s="23">
        <v>52</v>
      </c>
      <c r="B54" s="10"/>
      <c r="C54" s="20"/>
      <c r="D54" s="20"/>
      <c r="E54" s="8"/>
    </row>
    <row r="55" spans="1:5" ht="15.75">
      <c r="A55" s="22">
        <v>53</v>
      </c>
      <c r="B55" s="10"/>
      <c r="C55" s="20"/>
      <c r="D55" s="20"/>
      <c r="E55" s="8"/>
    </row>
    <row r="56" spans="1:5" ht="15.75">
      <c r="A56" s="22">
        <v>54</v>
      </c>
      <c r="B56" s="10"/>
      <c r="C56" s="20"/>
      <c r="D56" s="20"/>
      <c r="E56" s="8"/>
    </row>
    <row r="57" spans="1:5" ht="15.75">
      <c r="A57" s="23">
        <v>55</v>
      </c>
      <c r="B57" s="10"/>
      <c r="C57" s="20"/>
      <c r="D57" s="20"/>
      <c r="E57" s="8"/>
    </row>
    <row r="58" spans="1:5" ht="15.75">
      <c r="A58" s="22">
        <v>56</v>
      </c>
      <c r="B58" s="10"/>
      <c r="C58" s="20"/>
      <c r="D58" s="20"/>
      <c r="E58" s="8"/>
    </row>
    <row r="59" spans="1:5" ht="15.75">
      <c r="A59" s="22">
        <v>57</v>
      </c>
      <c r="B59" s="10"/>
      <c r="C59" s="20"/>
      <c r="D59" s="20"/>
      <c r="E59" s="8"/>
    </row>
    <row r="60" spans="1:5" ht="15.75">
      <c r="A60" s="23">
        <v>58</v>
      </c>
      <c r="B60" s="10"/>
      <c r="C60" s="20"/>
      <c r="D60" s="20"/>
      <c r="E60" s="8"/>
    </row>
    <row r="61" spans="1:5" ht="15.75">
      <c r="A61" s="22">
        <v>59</v>
      </c>
      <c r="B61" s="10"/>
      <c r="C61" s="20"/>
      <c r="D61" s="20"/>
      <c r="E61" s="8"/>
    </row>
    <row r="62" spans="1:5" ht="15.75">
      <c r="A62" s="22">
        <v>60</v>
      </c>
      <c r="B62" s="10"/>
      <c r="C62" s="20"/>
      <c r="D62" s="20"/>
      <c r="E62" s="8"/>
    </row>
    <row r="63" spans="1:5" ht="15.75">
      <c r="A63" s="23">
        <v>61</v>
      </c>
      <c r="B63" s="10"/>
      <c r="C63" s="20"/>
      <c r="D63" s="20"/>
      <c r="E63" s="8"/>
    </row>
    <row r="64" spans="1:5" ht="15.75">
      <c r="A64" s="22">
        <v>62</v>
      </c>
      <c r="B64" s="10"/>
      <c r="C64" s="20"/>
      <c r="D64" s="20"/>
      <c r="E64" s="8"/>
    </row>
    <row r="65" spans="1:5" ht="15.75">
      <c r="A65" s="22">
        <v>63</v>
      </c>
      <c r="B65" s="10"/>
      <c r="C65" s="20"/>
      <c r="D65" s="20"/>
      <c r="E65" s="8"/>
    </row>
    <row r="66" spans="1:5" ht="15.75">
      <c r="A66" s="23">
        <v>64</v>
      </c>
      <c r="B66" s="10"/>
      <c r="C66" s="20"/>
      <c r="D66" s="20"/>
      <c r="E66" s="8"/>
    </row>
    <row r="67" spans="1:5" ht="15.75">
      <c r="A67" s="23">
        <v>65</v>
      </c>
      <c r="B67" s="10"/>
      <c r="C67" s="20"/>
      <c r="D67" s="20"/>
      <c r="E67" s="8"/>
    </row>
    <row r="68" spans="1:5" ht="15.75">
      <c r="A68" s="22">
        <v>66</v>
      </c>
      <c r="B68" s="10"/>
      <c r="C68" s="20"/>
      <c r="D68" s="20"/>
      <c r="E68" s="8"/>
    </row>
    <row r="69" spans="1:5" ht="15.75">
      <c r="A69" s="22">
        <v>67</v>
      </c>
      <c r="B69" s="10"/>
      <c r="C69" s="20"/>
      <c r="D69" s="20"/>
      <c r="E69" s="8"/>
    </row>
    <row r="70" spans="1:5" ht="15.75">
      <c r="A70" s="23">
        <v>68</v>
      </c>
      <c r="B70" s="10"/>
      <c r="C70" s="20"/>
      <c r="D70" s="20"/>
      <c r="E70" s="8"/>
    </row>
    <row r="71" spans="1:5" ht="15.75">
      <c r="A71" s="23">
        <v>69</v>
      </c>
      <c r="B71" s="10"/>
      <c r="C71" s="20"/>
      <c r="D71" s="20"/>
      <c r="E71" s="8"/>
    </row>
    <row r="72" spans="1:5" ht="15.75">
      <c r="A72" s="22">
        <v>70</v>
      </c>
      <c r="B72" s="10"/>
      <c r="C72" s="20"/>
      <c r="D72" s="20"/>
      <c r="E72" s="8"/>
    </row>
    <row r="73" spans="1:5" ht="15.75">
      <c r="A73" s="22">
        <v>71</v>
      </c>
      <c r="B73" s="10"/>
      <c r="C73" s="20"/>
      <c r="D73" s="20"/>
      <c r="E73" s="8"/>
    </row>
    <row r="74" spans="1:5" ht="15.75">
      <c r="A74" s="23">
        <v>72</v>
      </c>
      <c r="B74" s="10"/>
      <c r="C74" s="20"/>
      <c r="D74" s="20"/>
      <c r="E74" s="8"/>
    </row>
    <row r="75" spans="1:5" ht="15.75">
      <c r="A75" s="23">
        <v>73</v>
      </c>
      <c r="B75" s="10"/>
      <c r="C75" s="20"/>
      <c r="D75" s="20"/>
      <c r="E75" s="8"/>
    </row>
    <row r="76" spans="1:5" ht="15.75">
      <c r="A76" s="22">
        <v>74</v>
      </c>
      <c r="B76" s="10"/>
      <c r="C76" s="20"/>
      <c r="D76" s="20"/>
      <c r="E76" s="8"/>
    </row>
    <row r="77" spans="1:5" ht="15.75">
      <c r="A77" s="22">
        <v>75</v>
      </c>
      <c r="B77" s="10"/>
      <c r="C77" s="20"/>
      <c r="D77" s="20"/>
      <c r="E77" s="8"/>
    </row>
    <row r="78" spans="1:5" ht="15.75">
      <c r="A78" s="23">
        <v>76</v>
      </c>
      <c r="B78" s="10"/>
      <c r="C78" s="20"/>
      <c r="D78" s="20"/>
      <c r="E78" s="8"/>
    </row>
    <row r="79" spans="1:5" ht="15.75">
      <c r="A79" s="22">
        <v>77</v>
      </c>
      <c r="B79" s="10"/>
      <c r="C79" s="20"/>
      <c r="D79" s="20"/>
      <c r="E79" s="8"/>
    </row>
    <row r="80" spans="1:5" ht="15.75">
      <c r="A80" s="22">
        <v>78</v>
      </c>
      <c r="B80" s="10"/>
      <c r="C80" s="20"/>
      <c r="D80" s="20"/>
      <c r="E80" s="8"/>
    </row>
    <row r="81" spans="1:5" ht="15.75">
      <c r="A81" s="23">
        <v>79</v>
      </c>
      <c r="B81" s="10"/>
      <c r="C81" s="20"/>
      <c r="D81" s="20"/>
      <c r="E81" s="8"/>
    </row>
    <row r="82" spans="1:5" ht="15.75">
      <c r="A82" s="22">
        <v>80</v>
      </c>
      <c r="B82" s="10"/>
      <c r="C82" s="20"/>
      <c r="D82" s="20"/>
      <c r="E82" s="8"/>
    </row>
    <row r="83" spans="1:5" ht="15.75">
      <c r="A83" s="22">
        <v>81</v>
      </c>
      <c r="B83" s="10"/>
      <c r="C83" s="20"/>
      <c r="D83" s="20"/>
      <c r="E83" s="8"/>
    </row>
    <row r="84" spans="1:5" ht="15.75">
      <c r="A84" s="23">
        <v>82</v>
      </c>
      <c r="B84" s="10"/>
      <c r="C84" s="20"/>
      <c r="D84" s="20"/>
      <c r="E84" s="8"/>
    </row>
    <row r="85" spans="1:5" ht="18.75" customHeight="1">
      <c r="A85" s="25"/>
      <c r="B85" s="5" t="s">
        <v>72</v>
      </c>
      <c r="C85" s="17">
        <f>SUM(C3:C84)</f>
        <v>128</v>
      </c>
      <c r="D85" s="17">
        <f>SUM(D3:D84)</f>
        <v>4133</v>
      </c>
      <c r="E85" s="21">
        <f>AVERAGE(E3:E84)</f>
        <v>0.015916666666666666</v>
      </c>
    </row>
  </sheetData>
  <sheetProtection/>
  <mergeCells count="1">
    <mergeCell ref="A1:E1"/>
  </mergeCells>
  <printOptions/>
  <pageMargins left="0.2755905511811024" right="0.11811023622047245" top="0.31496062992125984" bottom="0.1968503937007874" header="0.5118110236220472" footer="0.2362204724409449"/>
  <pageSetup horizontalDpi="600" verticalDpi="600" orientation="portrait" paperSize="9" r:id="rId1"/>
  <headerFooter alignWithMargins="0">
    <oddFooter>&amp;L&amp;F  &amp;A&amp;C&amp;P&amp;R&amp;D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</dc:creator>
  <cp:keywords/>
  <dc:description/>
  <cp:lastModifiedBy>светлана</cp:lastModifiedBy>
  <cp:lastPrinted>2020-02-24T03:57:43Z</cp:lastPrinted>
  <dcterms:created xsi:type="dcterms:W3CDTF">2002-11-17T13:13:45Z</dcterms:created>
  <dcterms:modified xsi:type="dcterms:W3CDTF">2020-02-24T03:59:44Z</dcterms:modified>
  <cp:category/>
  <cp:version/>
  <cp:contentType/>
  <cp:contentStatus/>
</cp:coreProperties>
</file>